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C:\Users\HDK4-093\Desktop\下村用\一般廃棄物\指定ごみ袋販売\ごみ袋\"/>
    </mc:Choice>
  </mc:AlternateContent>
  <xr:revisionPtr revIDLastSave="0" documentId="13_ncr:1_{AFD8657E-2ECE-4BCA-AB7F-08CF4374F309}" xr6:coauthVersionLast="36" xr6:coauthVersionMax="36" xr10:uidLastSave="{00000000-0000-0000-0000-000000000000}"/>
  <bookViews>
    <workbookView xWindow="1080" yWindow="5010" windowWidth="17715" windowHeight="11490" firstSheet="2" activeTab="2" xr2:uid="{00000000-000D-0000-FFFF-FFFF00000000}"/>
  </bookViews>
  <sheets>
    <sheet name="　案内文　" sheetId="1" state="hidden" r:id="rId1"/>
    <sheet name="　案内文　 (2)" sheetId="8" state="hidden" r:id="rId2"/>
    <sheet name="申請書 " sheetId="11" r:id="rId3"/>
  </sheets>
  <definedNames>
    <definedName name="_xlnm.Print_Area" localSheetId="0">'　案内文　'!$B$29:$J$65</definedName>
    <definedName name="_xlnm.Print_Area" localSheetId="1">'　案内文　 (2)'!$D$29:$I$59</definedName>
    <definedName name="_xlnm.Print_Area" localSheetId="2">'申請書 '!$A$2:$I$30</definedName>
    <definedName name="納品表" localSheetId="1">#REF!</definedName>
    <definedName name="納品表" localSheetId="2">#REF!</definedName>
    <definedName name="納品表">#REF!</definedName>
  </definedNames>
  <calcPr calcId="191029"/>
</workbook>
</file>

<file path=xl/calcChain.xml><?xml version="1.0" encoding="utf-8"?>
<calcChain xmlns="http://schemas.openxmlformats.org/spreadsheetml/2006/main">
  <c r="B23" i="11" l="1"/>
  <c r="B24" i="11" s="1"/>
  <c r="B25" i="11" s="1"/>
  <c r="B26" i="11" s="1"/>
  <c r="J58" i="8" l="1"/>
  <c r="I58" i="8"/>
  <c r="H58" i="8"/>
  <c r="I57" i="8"/>
  <c r="J57" i="8" s="1"/>
  <c r="H57" i="8"/>
  <c r="J56" i="8"/>
  <c r="I56" i="8"/>
  <c r="H56" i="8"/>
  <c r="J55" i="8"/>
  <c r="I55" i="8"/>
  <c r="H55" i="8"/>
  <c r="J54" i="8"/>
  <c r="I54" i="8"/>
  <c r="H54" i="8"/>
  <c r="B31" i="8"/>
  <c r="B30" i="8"/>
  <c r="E24" i="8"/>
  <c r="D24" i="8"/>
  <c r="C24" i="8"/>
  <c r="B24" i="8"/>
  <c r="E23" i="8"/>
  <c r="D23" i="8"/>
  <c r="C23" i="8"/>
  <c r="B23" i="8"/>
  <c r="E22" i="8"/>
  <c r="B22" i="8"/>
  <c r="E21" i="8"/>
  <c r="D21" i="8"/>
  <c r="B21" i="8"/>
  <c r="E20" i="8"/>
  <c r="D20" i="8"/>
  <c r="B20" i="8"/>
  <c r="E19" i="8"/>
  <c r="D19" i="8"/>
  <c r="B19" i="8"/>
  <c r="E18" i="8"/>
  <c r="D18" i="8"/>
  <c r="B18" i="8"/>
  <c r="E17" i="8"/>
  <c r="D17" i="8"/>
  <c r="B17" i="8"/>
  <c r="E16" i="8"/>
  <c r="D16" i="8"/>
  <c r="B16" i="8"/>
  <c r="E15" i="8"/>
  <c r="D15" i="8"/>
  <c r="B15" i="8"/>
  <c r="E14" i="8"/>
  <c r="D14" i="8"/>
  <c r="B14" i="8"/>
  <c r="E13" i="8"/>
  <c r="D13" i="8"/>
  <c r="B13" i="8"/>
  <c r="E12" i="8"/>
  <c r="D12" i="8"/>
  <c r="B12" i="8"/>
  <c r="E11" i="8"/>
  <c r="D11" i="8"/>
  <c r="B11" i="8"/>
  <c r="E10" i="8"/>
  <c r="D10" i="8"/>
  <c r="B10" i="8"/>
  <c r="E9" i="8"/>
  <c r="D9" i="8"/>
  <c r="B9" i="8"/>
  <c r="E8" i="8"/>
  <c r="D8" i="8"/>
  <c r="B8" i="8"/>
  <c r="E7" i="8"/>
  <c r="D7" i="8"/>
  <c r="B7" i="8"/>
  <c r="E6" i="8"/>
  <c r="D6" i="8"/>
  <c r="B6" i="8"/>
  <c r="E5" i="8"/>
  <c r="D5" i="8"/>
  <c r="B5" i="8"/>
  <c r="E4" i="8"/>
  <c r="D4" i="8"/>
  <c r="B4" i="8"/>
  <c r="E3" i="8"/>
  <c r="D3" i="8"/>
  <c r="B3" i="8"/>
  <c r="E2" i="8"/>
  <c r="D2" i="8"/>
  <c r="B2" i="8"/>
  <c r="E1" i="8"/>
  <c r="D1" i="8"/>
  <c r="B1" i="8"/>
  <c r="I58" i="1"/>
  <c r="I57" i="1"/>
  <c r="I56" i="1"/>
  <c r="I55" i="1"/>
  <c r="I54" i="1"/>
  <c r="H58" i="1"/>
  <c r="H57" i="1"/>
  <c r="H56" i="1"/>
  <c r="H55" i="1"/>
  <c r="H54" i="1"/>
  <c r="B31" i="1" l="1"/>
  <c r="B30" i="1"/>
  <c r="D22" i="8" l="1"/>
  <c r="J58" i="1" l="1"/>
  <c r="J54" i="1"/>
  <c r="J57" i="1" l="1"/>
  <c r="J56" i="1"/>
  <c r="J55" i="1"/>
  <c r="B22" i="1" l="1"/>
  <c r="E24" i="1"/>
  <c r="D24" i="1"/>
  <c r="C24" i="1"/>
  <c r="B24" i="1"/>
  <c r="E23" i="1"/>
  <c r="D23" i="1"/>
  <c r="C23" i="1"/>
  <c r="B23" i="1"/>
  <c r="E22" i="1"/>
  <c r="E21" i="1"/>
  <c r="B21" i="1"/>
  <c r="E20" i="1"/>
  <c r="B20" i="1"/>
  <c r="E19" i="1"/>
  <c r="B19" i="1"/>
  <c r="E18" i="1"/>
  <c r="B18" i="1"/>
  <c r="E17" i="1"/>
  <c r="B17" i="1"/>
  <c r="E16" i="1"/>
  <c r="B16" i="1"/>
  <c r="E15" i="1"/>
  <c r="B15" i="1"/>
  <c r="E14" i="1"/>
  <c r="B14" i="1"/>
  <c r="E13" i="1"/>
  <c r="B13" i="1"/>
  <c r="E12" i="1"/>
  <c r="B12" i="1"/>
  <c r="E11" i="1"/>
  <c r="B11" i="1"/>
  <c r="E10" i="1"/>
  <c r="B10" i="1"/>
  <c r="E9" i="1"/>
  <c r="B9" i="1"/>
  <c r="E8" i="1"/>
  <c r="B8" i="1"/>
  <c r="E7" i="1"/>
  <c r="B7" i="1"/>
  <c r="E6" i="1"/>
  <c r="B6" i="1"/>
  <c r="E5" i="1"/>
  <c r="B5" i="1"/>
  <c r="E4" i="1"/>
  <c r="B4" i="1"/>
  <c r="E3" i="1"/>
  <c r="B3" i="1"/>
  <c r="E2" i="1"/>
  <c r="B2" i="1"/>
  <c r="E1" i="1"/>
  <c r="B1" i="1"/>
  <c r="C1" i="8" l="1"/>
  <c r="C2" i="8"/>
  <c r="C3" i="8"/>
  <c r="C20" i="8"/>
  <c r="D5" i="1"/>
  <c r="C6" i="8"/>
  <c r="C7" i="8"/>
  <c r="C8" i="8"/>
  <c r="C9" i="8"/>
  <c r="C12" i="8"/>
  <c r="C11" i="8"/>
  <c r="C10" i="8"/>
  <c r="C4" i="8"/>
  <c r="C21" i="8"/>
  <c r="C13" i="8"/>
  <c r="C14" i="8"/>
  <c r="D6" i="1"/>
  <c r="C15" i="8"/>
  <c r="C16" i="8"/>
  <c r="C17" i="8"/>
  <c r="D20" i="1"/>
  <c r="D21" i="1"/>
  <c r="C19" i="8"/>
  <c r="D22" i="1"/>
  <c r="C21" i="1" l="1"/>
  <c r="C18" i="8"/>
  <c r="B29" i="1"/>
  <c r="C5" i="8"/>
  <c r="B29" i="8"/>
  <c r="C22" i="8"/>
  <c r="C22" i="1"/>
  <c r="D19" i="1"/>
  <c r="D18" i="1"/>
  <c r="C19" i="1"/>
  <c r="C20" i="1"/>
  <c r="D15" i="1"/>
  <c r="D9" i="1"/>
  <c r="C15" i="1"/>
  <c r="D14" i="1"/>
  <c r="C14" i="1"/>
  <c r="C11" i="1"/>
  <c r="C18" i="1"/>
  <c r="D1" i="1"/>
  <c r="C1" i="1"/>
  <c r="D3" i="1"/>
  <c r="C6" i="1"/>
  <c r="D17" i="1"/>
  <c r="D2" i="1"/>
  <c r="C17" i="1"/>
  <c r="C9" i="1"/>
  <c r="D16" i="1"/>
  <c r="C3" i="1"/>
  <c r="C12" i="1"/>
  <c r="D11" i="1"/>
  <c r="D8" i="1"/>
  <c r="C8" i="1"/>
  <c r="C2" i="1"/>
  <c r="D12" i="1"/>
  <c r="D13" i="1"/>
  <c r="D10" i="1"/>
  <c r="D7" i="1"/>
  <c r="D4" i="1"/>
  <c r="C16" i="1"/>
  <c r="C13" i="1"/>
  <c r="C10" i="1"/>
  <c r="C7" i="1"/>
  <c r="C4"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HDK2-052</author>
  </authors>
  <commentList>
    <comment ref="A29" authorId="0" shapeId="0" xr:uid="{00000000-0006-0000-0200-000001000000}">
      <text>
        <r>
          <rPr>
            <sz val="9"/>
            <color indexed="81"/>
            <rFont val="ＭＳ Ｐゴシック"/>
            <family val="3"/>
            <charset val="128"/>
          </rPr>
          <t>１～２０まで順番に入力する。　そのつど送り先がかわるので１枚ずつ印刷する。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HDK2-052</author>
  </authors>
  <commentList>
    <comment ref="A29" authorId="0" shapeId="0" xr:uid="{419158BF-00DE-4AAF-80EF-2C4A86898317}">
      <text>
        <r>
          <rPr>
            <sz val="9"/>
            <color indexed="81"/>
            <rFont val="ＭＳ Ｐゴシック"/>
            <family val="3"/>
            <charset val="128"/>
          </rPr>
          <t>１～２０まで順番に入力する。　そのつど送り先がかわるので１枚ずつ印刷する。</t>
        </r>
      </text>
    </comment>
  </commentList>
</comments>
</file>

<file path=xl/sharedStrings.xml><?xml version="1.0" encoding="utf-8"?>
<sst xmlns="http://schemas.openxmlformats.org/spreadsheetml/2006/main" count="97" uniqueCount="62">
  <si>
    <t xml:space="preserve">                                                           　　</t>
  </si>
  <si>
    <t>発送日</t>
    <rPh sb="0" eb="2">
      <t>ハッソウ</t>
    </rPh>
    <rPh sb="2" eb="3">
      <t>ヒ</t>
    </rPh>
    <phoneticPr fontId="4"/>
  </si>
  <si>
    <t>年度</t>
    <rPh sb="0" eb="2">
      <t>ネンド</t>
    </rPh>
    <phoneticPr fontId="1"/>
  </si>
  <si>
    <t>区分</t>
    <rPh sb="0" eb="2">
      <t>クブン</t>
    </rPh>
    <phoneticPr fontId="22"/>
  </si>
  <si>
    <t>色</t>
    <rPh sb="0" eb="1">
      <t>イロ</t>
    </rPh>
    <phoneticPr fontId="22"/>
  </si>
  <si>
    <t>可燃（大）</t>
    <rPh sb="0" eb="2">
      <t>カネン</t>
    </rPh>
    <rPh sb="3" eb="4">
      <t>ダイ</t>
    </rPh>
    <phoneticPr fontId="22"/>
  </si>
  <si>
    <t>赤</t>
    <rPh sb="0" eb="1">
      <t>アカ</t>
    </rPh>
    <phoneticPr fontId="22"/>
  </si>
  <si>
    <t>可燃（小）</t>
    <rPh sb="0" eb="2">
      <t>カネン</t>
    </rPh>
    <rPh sb="3" eb="4">
      <t>チイ</t>
    </rPh>
    <phoneticPr fontId="22"/>
  </si>
  <si>
    <t>不燃（大）</t>
    <rPh sb="0" eb="2">
      <t>フネン</t>
    </rPh>
    <rPh sb="3" eb="4">
      <t>ダイ</t>
    </rPh>
    <phoneticPr fontId="22"/>
  </si>
  <si>
    <t>青</t>
    <rPh sb="0" eb="1">
      <t>アオ</t>
    </rPh>
    <phoneticPr fontId="22"/>
  </si>
  <si>
    <t>不燃（小）</t>
    <rPh sb="0" eb="2">
      <t>フネン</t>
    </rPh>
    <rPh sb="3" eb="4">
      <t>チイ</t>
    </rPh>
    <phoneticPr fontId="22"/>
  </si>
  <si>
    <t>粗大ステッカー</t>
    <rPh sb="0" eb="2">
      <t>ソダイ</t>
    </rPh>
    <phoneticPr fontId="22"/>
  </si>
  <si>
    <t>黄</t>
    <rPh sb="0" eb="1">
      <t>キ</t>
    </rPh>
    <phoneticPr fontId="22"/>
  </si>
  <si>
    <t>担　当　者</t>
    <rPh sb="0" eb="1">
      <t>タン</t>
    </rPh>
    <rPh sb="2" eb="3">
      <t>トウ</t>
    </rPh>
    <rPh sb="4" eb="5">
      <t>シャ</t>
    </rPh>
    <phoneticPr fontId="1"/>
  </si>
  <si>
    <t>町指定ごみ袋の販売におけるインボイス制度対応について</t>
    <rPh sb="0" eb="1">
      <t>チョウ</t>
    </rPh>
    <rPh sb="1" eb="3">
      <t>シテイ</t>
    </rPh>
    <rPh sb="5" eb="6">
      <t>フクロ</t>
    </rPh>
    <rPh sb="7" eb="9">
      <t>ハンバイ</t>
    </rPh>
    <rPh sb="18" eb="20">
      <t>セイド</t>
    </rPh>
    <rPh sb="20" eb="22">
      <t>タイオウ</t>
    </rPh>
    <phoneticPr fontId="1"/>
  </si>
  <si>
    <t>内税別額</t>
    <rPh sb="0" eb="1">
      <t>ウチ</t>
    </rPh>
    <rPh sb="1" eb="3">
      <t>ゼイベツ</t>
    </rPh>
    <rPh sb="3" eb="4">
      <t>ガク</t>
    </rPh>
    <phoneticPr fontId="1"/>
  </si>
  <si>
    <t>記</t>
    <rPh sb="0" eb="1">
      <t>シル</t>
    </rPh>
    <phoneticPr fontId="1"/>
  </si>
  <si>
    <t>税込単価</t>
    <rPh sb="0" eb="2">
      <t>ゼイコ</t>
    </rPh>
    <rPh sb="2" eb="4">
      <t>タンカ</t>
    </rPh>
    <phoneticPr fontId="22"/>
  </si>
  <si>
    <t>内消費税額
（10％）</t>
    <rPh sb="0" eb="1">
      <t>ウチ</t>
    </rPh>
    <rPh sb="1" eb="5">
      <t>ショウヒゼイガク</t>
    </rPh>
    <phoneticPr fontId="1"/>
  </si>
  <si>
    <t>①インボイス未登録の販売店</t>
    <rPh sb="6" eb="7">
      <t>ミ</t>
    </rPh>
    <rPh sb="7" eb="9">
      <t>トウロク</t>
    </rPh>
    <rPh sb="10" eb="13">
      <t>ハンバイテン</t>
    </rPh>
    <phoneticPr fontId="1"/>
  </si>
  <si>
    <t>②インボイス登録済の販売店</t>
    <rPh sb="6" eb="8">
      <t>トウロク</t>
    </rPh>
    <rPh sb="8" eb="9">
      <t>ズ</t>
    </rPh>
    <rPh sb="10" eb="13">
      <t>ハンバイテン</t>
    </rPh>
    <phoneticPr fontId="1"/>
  </si>
  <si>
    <t xml:space="preserve">  日高町役場</t>
    <rPh sb="2" eb="4">
      <t>ヒダカ</t>
    </rPh>
    <rPh sb="4" eb="5">
      <t>チョウ</t>
    </rPh>
    <rPh sb="5" eb="7">
      <t>ヤクバ</t>
    </rPh>
    <phoneticPr fontId="1"/>
  </si>
  <si>
    <t xml:space="preserve">  TEL　0738-63-3800</t>
    <phoneticPr fontId="1"/>
  </si>
  <si>
    <t>年　月　日</t>
    <rPh sb="0" eb="1">
      <t>ネン</t>
    </rPh>
    <rPh sb="2" eb="3">
      <t>ツキ</t>
    </rPh>
    <rPh sb="4" eb="5">
      <t>ヒ</t>
    </rPh>
    <phoneticPr fontId="1"/>
  </si>
  <si>
    <t>指定ゴミ袋
可燃（大）</t>
    <rPh sb="0" eb="2">
      <t>シテイ</t>
    </rPh>
    <rPh sb="4" eb="5">
      <t>ブクロ</t>
    </rPh>
    <rPh sb="6" eb="8">
      <t>カネン</t>
    </rPh>
    <rPh sb="9" eb="10">
      <t>ダイ</t>
    </rPh>
    <phoneticPr fontId="1"/>
  </si>
  <si>
    <t>枚</t>
    <rPh sb="0" eb="1">
      <t>マイ</t>
    </rPh>
    <phoneticPr fontId="1"/>
  </si>
  <si>
    <t>指定ゴミ袋
可燃（小）</t>
    <rPh sb="0" eb="2">
      <t>シテイ</t>
    </rPh>
    <rPh sb="4" eb="5">
      <t>ブクロ</t>
    </rPh>
    <rPh sb="6" eb="8">
      <t>カネン</t>
    </rPh>
    <rPh sb="9" eb="10">
      <t>チイ</t>
    </rPh>
    <phoneticPr fontId="1"/>
  </si>
  <si>
    <t>本</t>
    <rPh sb="0" eb="1">
      <t>ホン</t>
    </rPh>
    <phoneticPr fontId="1"/>
  </si>
  <si>
    <t>指定ゴミ袋
不燃（大）</t>
    <rPh sb="0" eb="2">
      <t>シテイ</t>
    </rPh>
    <rPh sb="4" eb="5">
      <t>ブクロ</t>
    </rPh>
    <rPh sb="6" eb="8">
      <t>フネン</t>
    </rPh>
    <rPh sb="9" eb="10">
      <t>ダイ</t>
    </rPh>
    <phoneticPr fontId="1"/>
  </si>
  <si>
    <t>指定ゴミ袋
不燃（小）</t>
    <rPh sb="0" eb="2">
      <t>シテイ</t>
    </rPh>
    <rPh sb="4" eb="5">
      <t>ブクロ</t>
    </rPh>
    <rPh sb="6" eb="8">
      <t>フネン</t>
    </rPh>
    <rPh sb="9" eb="10">
      <t>チイ</t>
    </rPh>
    <phoneticPr fontId="1"/>
  </si>
  <si>
    <t>日高町長　様</t>
    <rPh sb="0" eb="4">
      <t>ヒダカチョウチョウ</t>
    </rPh>
    <rPh sb="5" eb="6">
      <t>サマ</t>
    </rPh>
    <phoneticPr fontId="1"/>
  </si>
  <si>
    <t>購入額計</t>
    <rPh sb="0" eb="3">
      <t>コウニュウガク</t>
    </rPh>
    <rPh sb="3" eb="4">
      <t>ケイ</t>
    </rPh>
    <phoneticPr fontId="1"/>
  </si>
  <si>
    <t>　平素は、町行政の運営に格段のご協力を賜り厚くお礼申し上げます。
　さて、令和5年10月1日よりインボイス制度が始まる事となっておりますが、各事業者に町指定ゴミ袋を販売した際、仕入れ税額控除用のインボイス対応のレシートや領収書を求められた場合の対応については下記の通りとなります。
　ご確認よろしくお願いいたします。</t>
    <rPh sb="5" eb="6">
      <t>チョウ</t>
    </rPh>
    <rPh sb="6" eb="8">
      <t>ギョウセイ</t>
    </rPh>
    <rPh sb="16" eb="18">
      <t>キョウリョク</t>
    </rPh>
    <rPh sb="37" eb="39">
      <t>レイワ</t>
    </rPh>
    <rPh sb="40" eb="41">
      <t>ネン</t>
    </rPh>
    <rPh sb="43" eb="44">
      <t>ガツ</t>
    </rPh>
    <rPh sb="45" eb="46">
      <t>ニチ</t>
    </rPh>
    <rPh sb="53" eb="55">
      <t>セイド</t>
    </rPh>
    <rPh sb="56" eb="57">
      <t>ハジ</t>
    </rPh>
    <rPh sb="59" eb="60">
      <t>コト</t>
    </rPh>
    <rPh sb="75" eb="78">
      <t>チョウシテイ</t>
    </rPh>
    <rPh sb="80" eb="81">
      <t>ブクロ</t>
    </rPh>
    <rPh sb="82" eb="84">
      <t>ハンバイ</t>
    </rPh>
    <rPh sb="86" eb="87">
      <t>サイ</t>
    </rPh>
    <rPh sb="88" eb="90">
      <t>シイ</t>
    </rPh>
    <rPh sb="122" eb="124">
      <t>タイオウ</t>
    </rPh>
    <rPh sb="129" eb="131">
      <t>カキ</t>
    </rPh>
    <rPh sb="132" eb="133">
      <t>トオ</t>
    </rPh>
    <rPh sb="143" eb="145">
      <t>カクニン</t>
    </rPh>
    <rPh sb="150" eb="151">
      <t>ネガ</t>
    </rPh>
    <phoneticPr fontId="1"/>
  </si>
  <si>
    <t xml:space="preserve">  住民生活課　下村</t>
    <rPh sb="2" eb="4">
      <t>ジュウミン</t>
    </rPh>
    <rPh sb="4" eb="6">
      <t>セイカツ</t>
    </rPh>
    <rPh sb="6" eb="7">
      <t>カ</t>
    </rPh>
    <rPh sb="8" eb="10">
      <t>シモムラ</t>
    </rPh>
    <phoneticPr fontId="1"/>
  </si>
  <si>
    <t>日高町役場住民生活課</t>
    <rPh sb="0" eb="3">
      <t>ヒダカチョウ</t>
    </rPh>
    <rPh sb="3" eb="5">
      <t>ヤクバ</t>
    </rPh>
    <rPh sb="5" eb="10">
      <t>ジュウミンセイカツカ</t>
    </rPh>
    <phoneticPr fontId="1"/>
  </si>
  <si>
    <t>　指定ゴミ袋については役場でインボイス対応の納付証明書を発行しますので、役場住民生活課で申請頂くようご案内願います。
　ただし、納付済証明書の発行申請時には、販売店発行の領収書の他に販売した指定ゴミ袋等の種類・数量・金額が標記された明細が必要となります。ご対応よろしくお願いします。</t>
    <rPh sb="53" eb="54">
      <t>ネガ</t>
    </rPh>
    <rPh sb="64" eb="66">
      <t>ノウフ</t>
    </rPh>
    <rPh sb="66" eb="67">
      <t>ズ</t>
    </rPh>
    <rPh sb="67" eb="70">
      <t>ショウメイショ</t>
    </rPh>
    <rPh sb="79" eb="82">
      <t>ハンバイテン</t>
    </rPh>
    <rPh sb="82" eb="84">
      <t>ハッコウ</t>
    </rPh>
    <rPh sb="85" eb="88">
      <t>リョウシュウショ</t>
    </rPh>
    <rPh sb="89" eb="90">
      <t>ホカ</t>
    </rPh>
    <rPh sb="91" eb="93">
      <t>ハンバイ</t>
    </rPh>
    <rPh sb="95" eb="97">
      <t>シテイ</t>
    </rPh>
    <rPh sb="99" eb="100">
      <t>ブクロ</t>
    </rPh>
    <rPh sb="100" eb="101">
      <t>トウ</t>
    </rPh>
    <rPh sb="102" eb="104">
      <t>シュルイ</t>
    </rPh>
    <rPh sb="108" eb="110">
      <t>キンガク</t>
    </rPh>
    <rPh sb="111" eb="113">
      <t>ヒョウキ</t>
    </rPh>
    <rPh sb="116" eb="118">
      <t>メイサイ</t>
    </rPh>
    <rPh sb="119" eb="121">
      <t>ヒツヨウ</t>
    </rPh>
    <rPh sb="128" eb="130">
      <t>タイオウ</t>
    </rPh>
    <rPh sb="135" eb="136">
      <t>ネガ</t>
    </rPh>
    <phoneticPr fontId="1"/>
  </si>
  <si>
    <t>ごみ袋・ステッカー販売価格表(1枚あたり)</t>
    <rPh sb="2" eb="3">
      <t>フクロ</t>
    </rPh>
    <rPh sb="9" eb="11">
      <t>ハンバイ</t>
    </rPh>
    <rPh sb="11" eb="14">
      <t>カカクヒョウ</t>
    </rPh>
    <rPh sb="16" eb="17">
      <t>マイ</t>
    </rPh>
    <phoneticPr fontId="22"/>
  </si>
  <si>
    <t>　指定ゴミ袋等の販売額は販売店にとっては「売上金」では無く、不課税取引である「預かり金」扱いとなりますが、媒介者交付特例の対象となりますので、販売店登録番号のインボイス対応のレシート等に、他の課税商品と併記する事が可能です。
　または、指定ゴミ袋等の販売額を不課税取引の欄に標記した上で①「インボイス未登録の販売店」と同じ対応をする事も可能です。
　なお、レシート等に標記する各消費税額は別表の通りとなっております。
　</t>
    <rPh sb="1" eb="3">
      <t>シテイ</t>
    </rPh>
    <rPh sb="5" eb="6">
      <t>ブクロ</t>
    </rPh>
    <rPh sb="6" eb="7">
      <t>トウ</t>
    </rPh>
    <rPh sb="8" eb="10">
      <t>ハンバイ</t>
    </rPh>
    <rPh sb="10" eb="11">
      <t>ガク</t>
    </rPh>
    <rPh sb="12" eb="15">
      <t>ハンバイテン</t>
    </rPh>
    <rPh sb="21" eb="24">
      <t>ウリアゲキン</t>
    </rPh>
    <rPh sb="27" eb="28">
      <t>ナ</t>
    </rPh>
    <rPh sb="30" eb="33">
      <t>フカゼイ</t>
    </rPh>
    <rPh sb="33" eb="35">
      <t>トリヒキ</t>
    </rPh>
    <rPh sb="39" eb="40">
      <t>アズ</t>
    </rPh>
    <rPh sb="42" eb="43">
      <t>キン</t>
    </rPh>
    <rPh sb="44" eb="45">
      <t>アツカ</t>
    </rPh>
    <rPh sb="53" eb="56">
      <t>バイカイシャ</t>
    </rPh>
    <rPh sb="56" eb="58">
      <t>コウフ</t>
    </rPh>
    <rPh sb="58" eb="60">
      <t>トクレイ</t>
    </rPh>
    <rPh sb="61" eb="63">
      <t>タイショウ</t>
    </rPh>
    <rPh sb="71" eb="74">
      <t>ハンバイテン</t>
    </rPh>
    <rPh sb="74" eb="78">
      <t>トウロクバンゴウ</t>
    </rPh>
    <rPh sb="84" eb="86">
      <t>タイオウ</t>
    </rPh>
    <rPh sb="91" eb="92">
      <t>トウ</t>
    </rPh>
    <rPh sb="94" eb="95">
      <t>タ</t>
    </rPh>
    <rPh sb="96" eb="98">
      <t>カゼイ</t>
    </rPh>
    <rPh sb="98" eb="100">
      <t>ショウヒン</t>
    </rPh>
    <rPh sb="101" eb="103">
      <t>ヘイキ</t>
    </rPh>
    <rPh sb="105" eb="106">
      <t>コト</t>
    </rPh>
    <rPh sb="107" eb="109">
      <t>カノウ</t>
    </rPh>
    <rPh sb="118" eb="120">
      <t>シテイ</t>
    </rPh>
    <rPh sb="122" eb="123">
      <t>ブクロ</t>
    </rPh>
    <rPh sb="123" eb="124">
      <t>トウ</t>
    </rPh>
    <rPh sb="125" eb="127">
      <t>ハンバイ</t>
    </rPh>
    <rPh sb="127" eb="128">
      <t>ガク</t>
    </rPh>
    <rPh sb="129" eb="130">
      <t>フ</t>
    </rPh>
    <rPh sb="135" eb="136">
      <t>ラン</t>
    </rPh>
    <rPh sb="137" eb="139">
      <t>ヒョウキ</t>
    </rPh>
    <rPh sb="141" eb="142">
      <t>ウエ</t>
    </rPh>
    <rPh sb="166" eb="167">
      <t>コト</t>
    </rPh>
    <rPh sb="182" eb="183">
      <t>トウ</t>
    </rPh>
    <rPh sb="184" eb="186">
      <t>ヒョウキ</t>
    </rPh>
    <rPh sb="188" eb="189">
      <t>カク</t>
    </rPh>
    <rPh sb="189" eb="193">
      <t>ショウヒゼイガク</t>
    </rPh>
    <rPh sb="194" eb="195">
      <t>ベツ</t>
    </rPh>
    <rPh sb="195" eb="196">
      <t>ヒョウ</t>
    </rPh>
    <rPh sb="197" eb="198">
      <t>トオ</t>
    </rPh>
    <phoneticPr fontId="1"/>
  </si>
  <si>
    <t>別表</t>
    <rPh sb="0" eb="2">
      <t>ベッピョウ</t>
    </rPh>
    <phoneticPr fontId="1"/>
  </si>
  <si>
    <r>
      <t>住</t>
    </r>
    <r>
      <rPr>
        <sz val="14"/>
        <color theme="0"/>
        <rFont val="ＭＳ Ｐゴシック"/>
        <family val="3"/>
        <charset val="128"/>
        <scheme val="minor"/>
      </rPr>
      <t>話番</t>
    </r>
    <r>
      <rPr>
        <sz val="14"/>
        <color theme="1"/>
        <rFont val="ＭＳ Ｐゴシック"/>
        <family val="3"/>
        <charset val="128"/>
        <scheme val="minor"/>
      </rPr>
      <t>所</t>
    </r>
    <rPh sb="0" eb="1">
      <t>ジュウ</t>
    </rPh>
    <rPh sb="3" eb="4">
      <t>ショ</t>
    </rPh>
    <phoneticPr fontId="1"/>
  </si>
  <si>
    <t>事業所名</t>
    <rPh sb="0" eb="3">
      <t>ジギョウショ</t>
    </rPh>
    <rPh sb="3" eb="4">
      <t>メイ</t>
    </rPh>
    <phoneticPr fontId="1"/>
  </si>
  <si>
    <t>代表者名</t>
    <rPh sb="0" eb="3">
      <t>ダイヒョウシャ</t>
    </rPh>
    <rPh sb="3" eb="4">
      <t>メイ</t>
    </rPh>
    <phoneticPr fontId="1"/>
  </si>
  <si>
    <t>電話番号</t>
    <rPh sb="0" eb="4">
      <t>デンワバンゴウ</t>
    </rPh>
    <phoneticPr fontId="1"/>
  </si>
  <si>
    <t>ゴミ袋・ステッカー販売価格表(1枚あたり)</t>
    <rPh sb="2" eb="3">
      <t>フクロ</t>
    </rPh>
    <rPh sb="9" eb="11">
      <t>ハンバイ</t>
    </rPh>
    <rPh sb="11" eb="14">
      <t>カカクヒョウ</t>
    </rPh>
    <rPh sb="16" eb="17">
      <t>マイ</t>
    </rPh>
    <phoneticPr fontId="22"/>
  </si>
  <si>
    <t>日高町ゴミ処理手数料支払明細交付申請書</t>
    <rPh sb="0" eb="2">
      <t>ヒダカ</t>
    </rPh>
    <rPh sb="2" eb="3">
      <t>チョウ</t>
    </rPh>
    <rPh sb="5" eb="7">
      <t>ショリ</t>
    </rPh>
    <rPh sb="7" eb="10">
      <t>テスウリョウ</t>
    </rPh>
    <rPh sb="10" eb="12">
      <t>シハライ</t>
    </rPh>
    <rPh sb="12" eb="14">
      <t>メイサイ</t>
    </rPh>
    <rPh sb="14" eb="19">
      <t>コウフシンセイショ</t>
    </rPh>
    <phoneticPr fontId="1"/>
  </si>
  <si>
    <t>ゴミ袋等種類</t>
    <rPh sb="2" eb="3">
      <t>フクロ</t>
    </rPh>
    <rPh sb="3" eb="4">
      <t>トウ</t>
    </rPh>
    <rPh sb="4" eb="6">
      <t>シュルイ</t>
    </rPh>
    <phoneticPr fontId="1"/>
  </si>
  <si>
    <t>内、税別額</t>
    <rPh sb="0" eb="1">
      <t>ウチ</t>
    </rPh>
    <rPh sb="2" eb="4">
      <t>ゼイベツ</t>
    </rPh>
    <rPh sb="4" eb="5">
      <t>ガク</t>
    </rPh>
    <phoneticPr fontId="1"/>
  </si>
  <si>
    <t>内、消費税額
（10％）</t>
    <rPh sb="0" eb="1">
      <t>ウチ</t>
    </rPh>
    <rPh sb="2" eb="6">
      <t>ショウヒゼイガク</t>
    </rPh>
    <phoneticPr fontId="1"/>
  </si>
  <si>
    <t>可燃物（大）</t>
    <rPh sb="0" eb="2">
      <t>カネン</t>
    </rPh>
    <rPh sb="2" eb="3">
      <t>ブツ</t>
    </rPh>
    <rPh sb="4" eb="5">
      <t>ダイ</t>
    </rPh>
    <phoneticPr fontId="22"/>
  </si>
  <si>
    <t>可燃物（小）</t>
    <rPh sb="0" eb="2">
      <t>カネン</t>
    </rPh>
    <rPh sb="2" eb="3">
      <t>ブツ</t>
    </rPh>
    <rPh sb="4" eb="5">
      <t>チイ</t>
    </rPh>
    <phoneticPr fontId="22"/>
  </si>
  <si>
    <t>不燃物（大）</t>
    <rPh sb="0" eb="2">
      <t>フネン</t>
    </rPh>
    <rPh sb="2" eb="3">
      <t>ブツ</t>
    </rPh>
    <rPh sb="4" eb="5">
      <t>ダイ</t>
    </rPh>
    <phoneticPr fontId="22"/>
  </si>
  <si>
    <t>不燃物（小）</t>
    <rPh sb="0" eb="2">
      <t>フネン</t>
    </rPh>
    <rPh sb="2" eb="3">
      <t>ブツ</t>
    </rPh>
    <rPh sb="4" eb="5">
      <t>チイ</t>
    </rPh>
    <phoneticPr fontId="22"/>
  </si>
  <si>
    <t>購入日：</t>
    <rPh sb="0" eb="3">
      <t>コウニュウビ</t>
    </rPh>
    <phoneticPr fontId="1"/>
  </si>
  <si>
    <t>購入店舗：</t>
    <rPh sb="0" eb="4">
      <t>コウニュウテンポ</t>
    </rPh>
    <phoneticPr fontId="1"/>
  </si>
  <si>
    <t>粗大ゴミ
ステッカー</t>
    <rPh sb="0" eb="2">
      <t>ソダイ</t>
    </rPh>
    <phoneticPr fontId="1"/>
  </si>
  <si>
    <t>数　量</t>
    <rPh sb="0" eb="1">
      <t>カズ</t>
    </rPh>
    <rPh sb="2" eb="3">
      <t>リョウ</t>
    </rPh>
    <phoneticPr fontId="1"/>
  </si>
  <si>
    <t>購　入　額</t>
    <rPh sb="0" eb="1">
      <t>コウ</t>
    </rPh>
    <rPh sb="2" eb="3">
      <t>ニュウ</t>
    </rPh>
    <rPh sb="4" eb="5">
      <t>ガク</t>
    </rPh>
    <phoneticPr fontId="1"/>
  </si>
  <si>
    <t>円</t>
    <rPh sb="0" eb="1">
      <t>エン</t>
    </rPh>
    <phoneticPr fontId="1"/>
  </si>
  <si>
    <t>標記の手数料について、下記の内容での支払明細書の交付を申請いたします。</t>
    <rPh sb="0" eb="2">
      <t>ヒョウキ</t>
    </rPh>
    <rPh sb="3" eb="6">
      <t>テスウリョウ</t>
    </rPh>
    <rPh sb="11" eb="13">
      <t>カキ</t>
    </rPh>
    <rPh sb="14" eb="16">
      <t>ナイヨウ</t>
    </rPh>
    <rPh sb="18" eb="20">
      <t>シハラ</t>
    </rPh>
    <rPh sb="20" eb="23">
      <t>メイサイショ</t>
    </rPh>
    <rPh sb="24" eb="26">
      <t>コウフ</t>
    </rPh>
    <rPh sb="27" eb="29">
      <t>シンセイ</t>
    </rPh>
    <phoneticPr fontId="1"/>
  </si>
  <si>
    <t>・領収書のコピー</t>
    <rPh sb="1" eb="4">
      <t>リョウシュウショ</t>
    </rPh>
    <phoneticPr fontId="1"/>
  </si>
  <si>
    <t>【必要添付書類】</t>
    <rPh sb="1" eb="3">
      <t>ヒツヨウ</t>
    </rPh>
    <rPh sb="3" eb="5">
      <t>テンプ</t>
    </rPh>
    <rPh sb="5" eb="7">
      <t>ショルイ</t>
    </rPh>
    <phoneticPr fontId="1"/>
  </si>
  <si>
    <r>
      <rPr>
        <sz val="14"/>
        <color theme="1"/>
        <rFont val="ＭＳ Ｐゴシック"/>
        <family val="3"/>
        <charset val="128"/>
        <scheme val="minor"/>
      </rPr>
      <t>・レシート・明細書のコピー</t>
    </r>
    <r>
      <rPr>
        <sz val="12"/>
        <color theme="1"/>
        <rFont val="ＭＳ Ｐゴシック"/>
        <family val="3"/>
        <charset val="128"/>
        <scheme val="minor"/>
      </rPr>
      <t xml:space="preserve">
　（ただし、領収書のみで購入した指定ゴミ袋等の種類・数量・金額が分かる場合は不要）</t>
    </r>
    <rPh sb="6" eb="9">
      <t>メイサイショ</t>
    </rPh>
    <rPh sb="20" eb="23">
      <t>リョウシュウショ</t>
    </rPh>
    <rPh sb="26" eb="28">
      <t>コウニュウ</t>
    </rPh>
    <rPh sb="30" eb="32">
      <t>シテイ</t>
    </rPh>
    <rPh sb="34" eb="35">
      <t>ブクロ</t>
    </rPh>
    <rPh sb="35" eb="36">
      <t>トウ</t>
    </rPh>
    <rPh sb="37" eb="39">
      <t>シュルイ</t>
    </rPh>
    <rPh sb="40" eb="42">
      <t>スウリョウ</t>
    </rPh>
    <rPh sb="43" eb="45">
      <t>キンガク</t>
    </rPh>
    <rPh sb="46" eb="47">
      <t>ワ</t>
    </rPh>
    <rPh sb="49" eb="51">
      <t>バアイ</t>
    </rPh>
    <rPh sb="52" eb="5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</si>
</sst>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411]ggge&quot;年&quot;m&quot;月&quot;d&quot;日&quot;;@"/>
    <numFmt numFmtId="178" formatCode="#,##0&quot;円&quot;"/>
    <numFmt numFmtId="179" formatCode="0_);[Red]\(0\)"/>
    <numFmt numFmtId="180" formatCode="#,##0.00&quot;円&quot;"/>
    <numFmt numFmtId="181" formatCode="#,##0.000_ "/>
    <numFmt numFmtId="184" formatCode="0&quot;円&quot;"/>
  </numFmts>
  <fonts count="36" x14ac:knownFonts="1">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2"/>
      <color rgb="FFFF0000"/>
      <name val="ＭＳ ゴシック"/>
      <family val="3"/>
      <charset val="128"/>
    </font>
    <font>
      <sz val="7"/>
      <name val="ＭＳ 明朝"/>
      <family val="1"/>
      <charset val="128"/>
    </font>
    <font>
      <sz val="11"/>
      <name val="ＭＳ ゴシック"/>
      <family val="3"/>
      <charset val="128"/>
    </font>
    <font>
      <sz val="12"/>
      <color theme="0"/>
      <name val="HG丸ｺﾞｼｯｸM-PRO"/>
      <family val="3"/>
      <charset val="128"/>
    </font>
    <font>
      <sz val="11"/>
      <color rgb="FFFF0000"/>
      <name val="ＭＳ ゴシック"/>
      <family val="3"/>
      <charset val="128"/>
    </font>
    <font>
      <b/>
      <sz val="12"/>
      <color rgb="FFFF0000"/>
      <name val="HG丸ｺﾞｼｯｸM-PRO"/>
      <family val="3"/>
      <charset val="128"/>
    </font>
    <font>
      <sz val="12"/>
      <name val="ＭＳ ゴシック"/>
      <family val="3"/>
      <charset val="128"/>
    </font>
    <font>
      <sz val="14"/>
      <color theme="1"/>
      <name val="HG丸ｺﾞｼｯｸM-PRO"/>
      <family val="3"/>
      <charset val="128"/>
    </font>
    <font>
      <sz val="9"/>
      <color indexed="81"/>
      <name val="ＭＳ Ｐゴシック"/>
      <family val="3"/>
      <charset val="128"/>
    </font>
    <font>
      <sz val="12"/>
      <color theme="1"/>
      <name val="HGSｺﾞｼｯｸM"/>
      <family val="3"/>
      <charset val="128"/>
    </font>
    <font>
      <sz val="12"/>
      <name val="HG丸ｺﾞｼｯｸM-PRO"/>
      <family val="3"/>
      <charset val="128"/>
    </font>
    <font>
      <b/>
      <sz val="12"/>
      <color theme="1"/>
      <name val="HG丸ｺﾞｼｯｸM-PRO"/>
      <family val="3"/>
      <charset val="128"/>
    </font>
    <font>
      <sz val="13"/>
      <color theme="1" tint="0.14999847407452621"/>
      <name val="HG丸ｺﾞｼｯｸM-PRO"/>
      <family val="3"/>
      <charset val="128"/>
    </font>
    <font>
      <sz val="10"/>
      <name val="ＭＳ Ｐゴシック"/>
      <family val="3"/>
    </font>
    <font>
      <sz val="12"/>
      <color theme="1"/>
      <name val="ＭＳ 明朝"/>
      <family val="2"/>
      <charset val="128"/>
    </font>
    <font>
      <sz val="11"/>
      <name val="ＭＳ Ｐゴシック"/>
      <family val="3"/>
      <charset val="128"/>
    </font>
    <font>
      <sz val="11"/>
      <color theme="1"/>
      <name val="ＭＳ Ｐゴシック"/>
      <family val="2"/>
      <scheme val="minor"/>
    </font>
    <font>
      <sz val="14"/>
      <name val="HGSｺﾞｼｯｸM"/>
      <family val="3"/>
      <charset val="128"/>
    </font>
    <font>
      <sz val="14"/>
      <name val="HG丸ｺﾞｼｯｸM-PRO"/>
      <family val="3"/>
      <charset val="128"/>
    </font>
    <font>
      <sz val="6"/>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sz val="13"/>
      <name val="ＭＳ Ｐゴシック"/>
      <family val="3"/>
      <charset val="128"/>
      <scheme val="minor"/>
    </font>
    <font>
      <sz val="12"/>
      <color theme="0"/>
      <name val="HGSｺﾞｼｯｸM"/>
      <family val="3"/>
      <charset val="128"/>
    </font>
    <font>
      <sz val="10"/>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4"/>
      <color theme="0"/>
      <name val="ＭＳ Ｐゴシック"/>
      <family val="3"/>
      <charset val="128"/>
      <scheme val="minor"/>
    </font>
    <font>
      <sz val="12"/>
      <color theme="1"/>
      <name val="ＭＳ Ｐゴシック"/>
      <family val="3"/>
      <charset val="128"/>
      <scheme val="minor"/>
    </font>
    <font>
      <sz val="24"/>
      <color theme="1"/>
      <name val="ＭＳ Ｐゴシック"/>
      <family val="3"/>
      <charset val="128"/>
      <scheme val="minor"/>
    </font>
    <font>
      <sz val="26"/>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79998168889431442"/>
        <bgColor indexed="64"/>
      </patternFill>
    </fill>
  </fills>
  <borders count="36">
    <border>
      <left/>
      <right/>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s>
  <cellStyleXfs count="8">
    <xf numFmtId="0" fontId="0" fillId="0" borderId="0">
      <alignment vertical="center"/>
    </xf>
    <xf numFmtId="0" fontId="16" fillId="0" borderId="0"/>
    <xf numFmtId="38" fontId="17"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0" fontId="18" fillId="0" borderId="0">
      <alignment vertical="center"/>
    </xf>
    <xf numFmtId="0" fontId="17" fillId="0" borderId="0">
      <alignment vertical="center"/>
    </xf>
    <xf numFmtId="0" fontId="19" fillId="0" borderId="0"/>
  </cellStyleXfs>
  <cellXfs count="151">
    <xf numFmtId="0" fontId="0" fillId="0" borderId="0" xfId="0">
      <alignment vertical="center"/>
    </xf>
    <xf numFmtId="0" fontId="2" fillId="0" borderId="0" xfId="0" applyFont="1">
      <alignment vertical="center"/>
    </xf>
    <xf numFmtId="0" fontId="2" fillId="0" borderId="0" xfId="0" applyFont="1" applyAlignment="1"/>
    <xf numFmtId="0" fontId="2" fillId="0" borderId="0" xfId="0" applyFont="1" applyAlignment="1">
      <alignment horizontal="distributed"/>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0" xfId="0" applyFont="1">
      <alignment vertical="center"/>
    </xf>
    <xf numFmtId="0" fontId="3" fillId="0" borderId="6" xfId="0" applyFont="1" applyBorder="1">
      <alignment vertical="center"/>
    </xf>
    <xf numFmtId="0" fontId="2" fillId="0" borderId="0" xfId="0" applyFont="1" applyAlignment="1">
      <alignment vertical="distributed" wrapText="1"/>
    </xf>
    <xf numFmtId="0" fontId="10" fillId="0" borderId="0" xfId="0" applyFont="1">
      <alignment vertical="center"/>
    </xf>
    <xf numFmtId="37" fontId="5" fillId="0" borderId="5" xfId="0" applyNumberFormat="1" applyFont="1" applyBorder="1" applyAlignment="1">
      <alignment horizontal="center" vertical="center"/>
    </xf>
    <xf numFmtId="176" fontId="8" fillId="2" borderId="0" xfId="0" applyNumberFormat="1" applyFont="1" applyFill="1" applyAlignment="1">
      <alignment vertical="center" shrinkToFit="1"/>
    </xf>
    <xf numFmtId="0" fontId="12" fillId="0" borderId="0" xfId="0" applyFont="1" applyAlignment="1"/>
    <xf numFmtId="49" fontId="2" fillId="0" borderId="0" xfId="0" applyNumberFormat="1" applyFont="1" applyAlignment="1"/>
    <xf numFmtId="49" fontId="12" fillId="0" borderId="0" xfId="0" applyNumberFormat="1" applyFont="1" applyAlignment="1"/>
    <xf numFmtId="49" fontId="2" fillId="0" borderId="0" xfId="0" applyNumberFormat="1" applyFont="1" applyAlignment="1">
      <alignment horizontal="right"/>
    </xf>
    <xf numFmtId="0" fontId="2" fillId="0" borderId="6" xfId="0" applyFont="1" applyBorder="1" applyAlignment="1">
      <alignment horizontal="center" vertical="center"/>
    </xf>
    <xf numFmtId="0" fontId="0" fillId="0" borderId="6" xfId="0" applyFill="1" applyBorder="1" applyAlignment="1"/>
    <xf numFmtId="0" fontId="0" fillId="0" borderId="10" xfId="0" applyFill="1" applyBorder="1" applyAlignment="1"/>
    <xf numFmtId="0" fontId="0" fillId="0" borderId="11" xfId="0" applyFill="1" applyBorder="1" applyAlignment="1"/>
    <xf numFmtId="0" fontId="0" fillId="0" borderId="12" xfId="0" applyFill="1" applyBorder="1" applyAlignment="1"/>
    <xf numFmtId="0" fontId="7" fillId="0" borderId="6" xfId="0" applyFont="1" applyBorder="1" applyAlignment="1">
      <alignment horizontal="center"/>
    </xf>
    <xf numFmtId="0" fontId="0" fillId="2" borderId="6" xfId="0" applyFill="1" applyBorder="1" applyAlignment="1"/>
    <xf numFmtId="49" fontId="14" fillId="0" borderId="0" xfId="0" applyNumberFormat="1" applyFont="1" applyAlignment="1">
      <alignment horizontal="left" vertical="top" wrapText="1"/>
    </xf>
    <xf numFmtId="0" fontId="2" fillId="0" borderId="0" xfId="0" applyFont="1" applyAlignment="1">
      <alignment horizontal="right" wrapText="1"/>
    </xf>
    <xf numFmtId="0" fontId="14" fillId="0" borderId="0" xfId="0" applyFont="1" applyFill="1" applyAlignment="1"/>
    <xf numFmtId="0" fontId="2" fillId="0" borderId="0" xfId="0" applyFont="1" applyFill="1" applyAlignment="1"/>
    <xf numFmtId="0" fontId="3" fillId="0" borderId="0" xfId="0" applyFont="1" applyBorder="1">
      <alignment vertical="center"/>
    </xf>
    <xf numFmtId="0" fontId="7" fillId="0" borderId="0" xfId="0" applyFont="1" applyBorder="1" applyAlignment="1">
      <alignment horizontal="center"/>
    </xf>
    <xf numFmtId="0" fontId="0" fillId="0" borderId="14" xfId="0" applyFill="1" applyBorder="1" applyAlignment="1"/>
    <xf numFmtId="0" fontId="0" fillId="2" borderId="15" xfId="0" applyFill="1" applyBorder="1" applyAlignment="1"/>
    <xf numFmtId="0" fontId="0" fillId="2" borderId="16" xfId="0" applyFill="1" applyBorder="1" applyAlignment="1"/>
    <xf numFmtId="0" fontId="23" fillId="0" borderId="0" xfId="0" applyFont="1" applyAlignment="1"/>
    <xf numFmtId="0" fontId="23" fillId="0" borderId="0" xfId="0" applyFont="1" applyAlignment="1">
      <alignment horizontal="right"/>
    </xf>
    <xf numFmtId="0" fontId="24" fillId="0" borderId="0" xfId="0" applyFont="1" applyFill="1" applyAlignment="1"/>
    <xf numFmtId="0" fontId="23" fillId="3" borderId="24" xfId="0" applyNumberFormat="1" applyFont="1" applyFill="1" applyBorder="1" applyAlignment="1">
      <alignment horizontal="center"/>
    </xf>
    <xf numFmtId="178" fontId="23" fillId="3" borderId="24" xfId="0" applyNumberFormat="1" applyFont="1" applyFill="1" applyBorder="1" applyAlignment="1">
      <alignment horizontal="right"/>
    </xf>
    <xf numFmtId="0" fontId="23" fillId="3" borderId="6" xfId="0" applyNumberFormat="1" applyFont="1" applyFill="1" applyBorder="1" applyAlignment="1">
      <alignment horizontal="center"/>
    </xf>
    <xf numFmtId="178" fontId="23" fillId="3" borderId="6" xfId="0" applyNumberFormat="1" applyFont="1" applyFill="1" applyBorder="1" applyAlignment="1">
      <alignment horizontal="right"/>
    </xf>
    <xf numFmtId="0" fontId="25" fillId="0" borderId="0" xfId="0" applyFont="1" applyFill="1" applyAlignment="1">
      <alignment horizontal="right"/>
    </xf>
    <xf numFmtId="0" fontId="26" fillId="0" borderId="0" xfId="0" applyFont="1" applyFill="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distributed" wrapText="1"/>
    </xf>
    <xf numFmtId="0" fontId="23" fillId="5" borderId="6" xfId="0" applyFont="1" applyFill="1" applyBorder="1" applyAlignment="1">
      <alignment horizontal="center"/>
    </xf>
    <xf numFmtId="178" fontId="23" fillId="5" borderId="6" xfId="0" applyNumberFormat="1" applyFont="1" applyFill="1" applyBorder="1" applyAlignment="1">
      <alignment horizontal="right"/>
    </xf>
    <xf numFmtId="179" fontId="23" fillId="4" borderId="30" xfId="0" applyNumberFormat="1" applyFont="1" applyFill="1" applyBorder="1" applyAlignment="1">
      <alignment horizontal="center"/>
    </xf>
    <xf numFmtId="179" fontId="23" fillId="4" borderId="30" xfId="0" applyNumberFormat="1" applyFont="1" applyFill="1" applyBorder="1" applyAlignment="1">
      <alignment horizontal="right"/>
    </xf>
    <xf numFmtId="180" fontId="23" fillId="3" borderId="25" xfId="0" applyNumberFormat="1" applyFont="1" applyFill="1" applyBorder="1" applyAlignment="1">
      <alignment horizontal="right"/>
    </xf>
    <xf numFmtId="180" fontId="23" fillId="5" borderId="25" xfId="0" applyNumberFormat="1" applyFont="1" applyFill="1" applyBorder="1" applyAlignment="1">
      <alignment horizontal="right"/>
    </xf>
    <xf numFmtId="180" fontId="23" fillId="4" borderId="31" xfId="0" applyNumberFormat="1" applyFont="1" applyFill="1" applyBorder="1" applyAlignment="1">
      <alignment horizontal="right"/>
    </xf>
    <xf numFmtId="0" fontId="15" fillId="0" borderId="0" xfId="0" applyFont="1" applyAlignment="1">
      <alignment vertical="center"/>
    </xf>
    <xf numFmtId="0" fontId="27" fillId="5" borderId="6" xfId="0" applyFont="1" applyFill="1" applyBorder="1" applyAlignment="1">
      <alignment horizontal="center"/>
    </xf>
    <xf numFmtId="178" fontId="27" fillId="5" borderId="6" xfId="0" applyNumberFormat="1" applyFont="1" applyFill="1" applyBorder="1" applyAlignment="1">
      <alignment horizontal="right"/>
    </xf>
    <xf numFmtId="0" fontId="2" fillId="0" borderId="0" xfId="0" applyFont="1" applyAlignment="1">
      <alignment horizontal="left"/>
    </xf>
    <xf numFmtId="0" fontId="2" fillId="0" borderId="0" xfId="0" applyFont="1" applyAlignment="1">
      <alignment horizontal="left" vertical="distributed" wrapText="1"/>
    </xf>
    <xf numFmtId="180" fontId="23" fillId="3" borderId="32" xfId="0" applyNumberFormat="1" applyFont="1" applyFill="1" applyBorder="1" applyAlignment="1">
      <alignment horizontal="right"/>
    </xf>
    <xf numFmtId="180" fontId="23" fillId="5" borderId="32" xfId="0" applyNumberFormat="1" applyFont="1" applyFill="1" applyBorder="1" applyAlignment="1">
      <alignment horizontal="right"/>
    </xf>
    <xf numFmtId="180" fontId="23" fillId="4" borderId="33" xfId="0" applyNumberFormat="1" applyFont="1" applyFill="1" applyBorder="1" applyAlignment="1">
      <alignment horizontal="right"/>
    </xf>
    <xf numFmtId="181" fontId="28" fillId="0" borderId="0" xfId="0" applyNumberFormat="1" applyFont="1" applyAlignment="1"/>
    <xf numFmtId="0" fontId="24" fillId="0" borderId="0" xfId="0" applyFont="1" applyFill="1" applyAlignment="1">
      <alignment horizontal="center" vertical="top" shrinkToFit="1"/>
    </xf>
    <xf numFmtId="0" fontId="23" fillId="0" borderId="19" xfId="0" applyFont="1" applyFill="1" applyBorder="1" applyAlignment="1">
      <alignment horizontal="center" vertical="top" shrinkToFit="1"/>
    </xf>
    <xf numFmtId="0" fontId="29" fillId="0" borderId="19" xfId="0" applyFont="1" applyFill="1" applyBorder="1" applyAlignment="1">
      <alignment horizontal="center" vertical="top" wrapText="1" shrinkToFit="1"/>
    </xf>
    <xf numFmtId="0" fontId="29" fillId="0" borderId="20" xfId="0" applyFont="1" applyFill="1" applyBorder="1" applyAlignment="1">
      <alignment horizontal="center" vertical="top" shrinkToFit="1"/>
    </xf>
    <xf numFmtId="49" fontId="12" fillId="0" borderId="0" xfId="0" applyNumberFormat="1" applyFont="1" applyAlignment="1">
      <alignment vertical="top"/>
    </xf>
    <xf numFmtId="0" fontId="2" fillId="0" borderId="0" xfId="0" applyFont="1" applyAlignment="1">
      <alignment vertical="top"/>
    </xf>
    <xf numFmtId="0" fontId="30" fillId="0" borderId="6" xfId="0" applyFont="1" applyBorder="1" applyAlignment="1">
      <alignment vertical="center"/>
    </xf>
    <xf numFmtId="0" fontId="30" fillId="0" borderId="0" xfId="0" applyFont="1" applyAlignment="1">
      <alignment vertical="center"/>
    </xf>
    <xf numFmtId="0" fontId="30" fillId="0" borderId="6" xfId="0" applyFont="1" applyBorder="1">
      <alignment vertical="center"/>
    </xf>
    <xf numFmtId="0" fontId="30" fillId="0" borderId="6"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horizontal="center" vertical="center"/>
    </xf>
    <xf numFmtId="0" fontId="2" fillId="0" borderId="0" xfId="0" applyFont="1" applyAlignment="1">
      <alignment vertical="center"/>
    </xf>
    <xf numFmtId="0" fontId="31" fillId="0" borderId="21" xfId="0" applyFont="1" applyFill="1" applyBorder="1" applyAlignment="1">
      <alignment horizontal="center" vertical="top" wrapText="1" shrinkToFit="1"/>
    </xf>
    <xf numFmtId="0" fontId="26" fillId="0" borderId="0" xfId="0" applyFont="1" applyFill="1" applyAlignment="1"/>
    <xf numFmtId="0" fontId="2" fillId="0" borderId="0" xfId="0" applyFont="1" applyAlignment="1">
      <alignment horizontal="left" vertical="distributed" wrapText="1"/>
    </xf>
    <xf numFmtId="0" fontId="2" fillId="0" borderId="0" xfId="0" applyFont="1" applyAlignment="1">
      <alignment horizontal="left"/>
    </xf>
    <xf numFmtId="0" fontId="2" fillId="0" borderId="0" xfId="0" applyFont="1" applyAlignment="1">
      <alignment vertical="distributed" wrapText="1"/>
    </xf>
    <xf numFmtId="0" fontId="2" fillId="0" borderId="0" xfId="0" applyFont="1" applyAlignment="1">
      <alignment horizontal="distributed" vertical="top"/>
    </xf>
    <xf numFmtId="184" fontId="23" fillId="4" borderId="30" xfId="0" applyNumberFormat="1" applyFont="1" applyFill="1" applyBorder="1" applyAlignment="1">
      <alignment horizontal="right"/>
    </xf>
    <xf numFmtId="178" fontId="23" fillId="3" borderId="25" xfId="0" applyNumberFormat="1" applyFont="1" applyFill="1" applyBorder="1" applyAlignment="1">
      <alignment horizontal="right"/>
    </xf>
    <xf numFmtId="178" fontId="23" fillId="5" borderId="25" xfId="0" applyNumberFormat="1" applyFont="1" applyFill="1" applyBorder="1" applyAlignment="1">
      <alignment horizontal="right"/>
    </xf>
    <xf numFmtId="178" fontId="23" fillId="4" borderId="31" xfId="0" applyNumberFormat="1" applyFont="1" applyFill="1" applyBorder="1" applyAlignment="1">
      <alignment horizontal="right"/>
    </xf>
    <xf numFmtId="178" fontId="23" fillId="3" borderId="32" xfId="0" applyNumberFormat="1" applyFont="1" applyFill="1" applyBorder="1" applyAlignment="1">
      <alignment horizontal="right"/>
    </xf>
    <xf numFmtId="178" fontId="23" fillId="5" borderId="32" xfId="0" applyNumberFormat="1" applyFont="1" applyFill="1" applyBorder="1" applyAlignment="1">
      <alignment horizontal="right"/>
    </xf>
    <xf numFmtId="178" fontId="23" fillId="4" borderId="33" xfId="0" applyNumberFormat="1" applyFont="1" applyFill="1" applyBorder="1" applyAlignment="1">
      <alignment horizontal="right"/>
    </xf>
    <xf numFmtId="0" fontId="29" fillId="0" borderId="20" xfId="0" applyFont="1" applyFill="1" applyBorder="1" applyAlignment="1">
      <alignment horizontal="center" vertical="top" wrapText="1" shrinkToFit="1"/>
    </xf>
    <xf numFmtId="0" fontId="30" fillId="0" borderId="0" xfId="0" applyFont="1" applyAlignment="1">
      <alignment horizontal="center" vertical="center"/>
    </xf>
    <xf numFmtId="0" fontId="30" fillId="0" borderId="6" xfId="0" applyFont="1" applyBorder="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30" fillId="0" borderId="0" xfId="0" applyFont="1" applyAlignment="1">
      <alignment horizontal="distributed"/>
    </xf>
    <xf numFmtId="0" fontId="30" fillId="0" borderId="0" xfId="0" applyFont="1" applyAlignment="1">
      <alignment horizontal="distributed" vertical="center"/>
    </xf>
    <xf numFmtId="0" fontId="30" fillId="0" borderId="0" xfId="0" applyFont="1" applyBorder="1" applyAlignment="1"/>
    <xf numFmtId="0" fontId="30" fillId="0" borderId="0" xfId="0" applyFont="1" applyAlignment="1">
      <alignment horizontal="center" vertical="center"/>
    </xf>
    <xf numFmtId="0" fontId="30" fillId="0" borderId="0" xfId="0" applyFont="1" applyAlignment="1">
      <alignment horizontal="left" vertical="distributed" wrapText="1"/>
    </xf>
    <xf numFmtId="0" fontId="24" fillId="0" borderId="27" xfId="0" applyFont="1" applyBorder="1" applyAlignment="1"/>
    <xf numFmtId="0" fontId="34" fillId="0" borderId="5" xfId="0" applyFont="1" applyBorder="1">
      <alignment vertical="center"/>
    </xf>
    <xf numFmtId="0" fontId="23" fillId="0" borderId="0" xfId="0" applyFont="1" applyBorder="1" applyAlignment="1"/>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lignment vertical="center"/>
    </xf>
    <xf numFmtId="0" fontId="33" fillId="0" borderId="0" xfId="0" applyFont="1" applyAlignment="1">
      <alignment horizontal="left"/>
    </xf>
    <xf numFmtId="0" fontId="33" fillId="0" borderId="0" xfId="0" applyFont="1">
      <alignment vertical="center"/>
    </xf>
    <xf numFmtId="37" fontId="21" fillId="0" borderId="0" xfId="0" applyNumberFormat="1" applyFont="1" applyBorder="1" applyAlignment="1">
      <alignment horizontal="left"/>
    </xf>
    <xf numFmtId="0" fontId="20" fillId="0" borderId="0" xfId="0" applyNumberFormat="1" applyFont="1" applyBorder="1" applyAlignment="1">
      <alignment horizontal="left"/>
    </xf>
    <xf numFmtId="0" fontId="2" fillId="0" borderId="0" xfId="0" applyFont="1" applyAlignment="1">
      <alignment vertical="distributed" wrapText="1"/>
    </xf>
    <xf numFmtId="14" fontId="9" fillId="2" borderId="8" xfId="0" applyNumberFormat="1" applyFont="1" applyFill="1" applyBorder="1" applyAlignment="1">
      <alignment horizontal="center" vertical="center"/>
    </xf>
    <xf numFmtId="14" fontId="9" fillId="2" borderId="13" xfId="0" applyNumberFormat="1" applyFont="1" applyFill="1" applyBorder="1" applyAlignment="1">
      <alignment horizontal="center" vertical="center"/>
    </xf>
    <xf numFmtId="177" fontId="13" fillId="0" borderId="0" xfId="0" applyNumberFormat="1" applyFont="1" applyAlignment="1">
      <alignment horizontal="right" vertical="center"/>
    </xf>
    <xf numFmtId="49" fontId="14" fillId="0" borderId="0" xfId="0" applyNumberFormat="1" applyFont="1" applyAlignment="1">
      <alignment horizontal="left" wrapText="1"/>
    </xf>
    <xf numFmtId="0" fontId="23" fillId="0" borderId="17" xfId="0" applyFont="1" applyFill="1" applyBorder="1" applyAlignment="1">
      <alignment horizontal="center" vertical="top" shrinkToFit="1"/>
    </xf>
    <xf numFmtId="0" fontId="23" fillId="0" borderId="18" xfId="0" applyFont="1" applyFill="1" applyBorder="1" applyAlignment="1">
      <alignment horizontal="center" vertical="top" shrinkToFit="1"/>
    </xf>
    <xf numFmtId="0" fontId="23" fillId="3" borderId="22" xfId="0" applyNumberFormat="1" applyFont="1" applyFill="1" applyBorder="1" applyAlignment="1"/>
    <xf numFmtId="0" fontId="23" fillId="3" borderId="23" xfId="0" applyNumberFormat="1" applyFont="1" applyFill="1" applyBorder="1" applyAlignment="1"/>
    <xf numFmtId="0" fontId="23" fillId="3" borderId="26" xfId="0" applyNumberFormat="1" applyFont="1" applyFill="1" applyBorder="1" applyAlignment="1"/>
    <xf numFmtId="0" fontId="23" fillId="3" borderId="27" xfId="0" applyNumberFormat="1" applyFont="1" applyFill="1" applyBorder="1" applyAlignment="1"/>
    <xf numFmtId="0" fontId="23" fillId="5" borderId="26" xfId="0" applyFont="1" applyFill="1" applyBorder="1" applyAlignment="1"/>
    <xf numFmtId="0" fontId="23" fillId="5" borderId="27" xfId="0" applyFont="1" applyFill="1" applyBorder="1" applyAlignment="1"/>
    <xf numFmtId="0" fontId="27" fillId="5" borderId="26" xfId="0" applyFont="1" applyFill="1" applyBorder="1" applyAlignment="1"/>
    <xf numFmtId="0" fontId="27" fillId="5" borderId="27" xfId="0" applyFont="1" applyFill="1" applyBorder="1" applyAlignment="1"/>
    <xf numFmtId="179" fontId="23" fillId="4" borderId="28" xfId="0" applyNumberFormat="1" applyFont="1" applyFill="1" applyBorder="1" applyAlignment="1"/>
    <xf numFmtId="179" fontId="23" fillId="4" borderId="29" xfId="0" applyNumberFormat="1" applyFont="1" applyFill="1" applyBorder="1" applyAlignment="1"/>
    <xf numFmtId="0" fontId="2" fillId="0" borderId="0" xfId="0" applyFont="1" applyAlignment="1">
      <alignment horizontal="right"/>
    </xf>
    <xf numFmtId="0" fontId="15" fillId="0" borderId="0" xfId="0" applyFont="1" applyAlignment="1">
      <alignment horizontal="center" vertical="center"/>
    </xf>
    <xf numFmtId="37" fontId="13" fillId="0" borderId="0" xfId="0" applyNumberFormat="1" applyFont="1" applyBorder="1" applyAlignment="1">
      <alignment horizontal="left"/>
    </xf>
    <xf numFmtId="0" fontId="2" fillId="0" borderId="0" xfId="0" applyFont="1" applyAlignment="1">
      <alignment horizontal="right" vertical="center"/>
    </xf>
    <xf numFmtId="0" fontId="13" fillId="0" borderId="1" xfId="0" applyNumberFormat="1" applyFont="1" applyBorder="1" applyAlignment="1">
      <alignment horizontal="left" vertical="center" shrinkToFit="1"/>
    </xf>
    <xf numFmtId="0" fontId="13" fillId="0" borderId="2" xfId="0" applyNumberFormat="1" applyFont="1" applyBorder="1" applyAlignment="1">
      <alignment horizontal="left" vertical="center" shrinkToFit="1"/>
    </xf>
    <xf numFmtId="0" fontId="2" fillId="0" borderId="0" xfId="0" applyFont="1" applyAlignment="1">
      <alignment horizontal="left" vertical="distributed" wrapText="1"/>
    </xf>
    <xf numFmtId="0" fontId="2" fillId="0" borderId="0" xfId="0" applyFont="1" applyAlignment="1">
      <alignment horizontal="left"/>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distributed" wrapText="1"/>
    </xf>
    <xf numFmtId="0" fontId="30" fillId="0" borderId="0" xfId="0" applyFont="1" applyAlignment="1">
      <alignment horizontal="center" vertical="center"/>
    </xf>
    <xf numFmtId="0" fontId="30" fillId="0" borderId="0" xfId="0" applyFont="1" applyAlignment="1">
      <alignment horizontal="left"/>
    </xf>
    <xf numFmtId="0" fontId="30"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left" vertical="distributed" wrapText="1"/>
    </xf>
    <xf numFmtId="0" fontId="30" fillId="0" borderId="6" xfId="0" applyFont="1" applyBorder="1" applyAlignment="1">
      <alignment horizontal="center" vertical="center" wrapText="1"/>
    </xf>
    <xf numFmtId="0" fontId="33" fillId="0" borderId="0" xfId="0" applyFont="1" applyAlignment="1">
      <alignment horizontal="left" vertical="center" wrapText="1"/>
    </xf>
    <xf numFmtId="3" fontId="35" fillId="0" borderId="5" xfId="0" applyNumberFormat="1" applyFont="1" applyBorder="1" applyAlignment="1">
      <alignment vertical="center"/>
    </xf>
    <xf numFmtId="3" fontId="35" fillId="0" borderId="34" xfId="0" applyNumberFormat="1" applyFont="1" applyBorder="1" applyAlignment="1">
      <alignment vertical="center"/>
    </xf>
    <xf numFmtId="0" fontId="30" fillId="0" borderId="5" xfId="0" applyFont="1" applyBorder="1" applyAlignment="1">
      <alignment horizontal="center" vertical="center"/>
    </xf>
    <xf numFmtId="0" fontId="30" fillId="0" borderId="2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34" xfId="0" applyFont="1" applyBorder="1" applyAlignment="1">
      <alignment horizontal="center"/>
    </xf>
  </cellXfs>
  <cellStyles count="8">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6</xdr:row>
      <xdr:rowOff>171450</xdr:rowOff>
    </xdr:from>
    <xdr:to>
      <xdr:col>15</xdr:col>
      <xdr:colOff>542926</xdr:colOff>
      <xdr:row>13</xdr:row>
      <xdr:rowOff>28575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714876" y="1257300"/>
          <a:ext cx="5638800" cy="1123950"/>
        </a:xfrm>
        <a:prstGeom prst="rect">
          <a:avLst/>
        </a:prstGeom>
        <a:solidFill>
          <a:srgbClr val="FFFF00"/>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別ファイル</a:t>
          </a:r>
          <a:r>
            <a:rPr kumimoji="1" lang="en-US" altLang="ja-JP" sz="1100">
              <a:solidFill>
                <a:srgbClr val="0000FF"/>
              </a:solidFill>
            </a:rPr>
            <a:t>【</a:t>
          </a:r>
          <a:r>
            <a:rPr kumimoji="1" lang="ja-JP" altLang="en-US" sz="1100">
              <a:solidFill>
                <a:srgbClr val="0000FF"/>
              </a:solidFill>
            </a:rPr>
            <a:t>老人クラブ役員名簿</a:t>
          </a:r>
          <a:r>
            <a:rPr kumimoji="1" lang="en-US" altLang="ja-JP" sz="1100">
              <a:solidFill>
                <a:srgbClr val="0000FF"/>
              </a:solidFill>
            </a:rPr>
            <a:t>】</a:t>
          </a:r>
          <a:r>
            <a:rPr kumimoji="1" lang="ja-JP" altLang="en-US" sz="1100">
              <a:solidFill>
                <a:srgbClr val="0000FF"/>
              </a:solidFill>
            </a:rPr>
            <a:t>をセルＣ１以降へ値コピーし印刷する。</a:t>
          </a:r>
          <a:endParaRPr kumimoji="1" lang="en-US" altLang="ja-JP" sz="1100">
            <a:solidFill>
              <a:srgbClr val="0000FF"/>
            </a:solidFill>
          </a:endParaRPr>
        </a:p>
        <a:p>
          <a:r>
            <a:rPr kumimoji="1" lang="ja-JP" altLang="ja-JP" sz="1100">
              <a:solidFill>
                <a:schemeClr val="dk1"/>
              </a:solidFill>
              <a:latin typeface="+mn-lt"/>
              <a:ea typeface="+mn-ea"/>
              <a:cs typeface="+mn-cs"/>
            </a:rPr>
            <a:t>①</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老人クラブ役員名簿</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のファイルで作成している名簿の</a:t>
          </a:r>
          <a:r>
            <a:rPr kumimoji="1" lang="ja-JP" altLang="en-US" sz="1100">
              <a:solidFill>
                <a:schemeClr val="dk1"/>
              </a:solidFill>
              <a:latin typeface="+mn-lt"/>
              <a:ea typeface="+mn-ea"/>
              <a:cs typeface="+mn-cs"/>
            </a:rPr>
            <a:t>Ｄ５</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Ｆ</a:t>
          </a:r>
          <a:r>
            <a:rPr kumimoji="1" lang="ja-JP" altLang="ja-JP" sz="1100">
              <a:solidFill>
                <a:schemeClr val="dk1"/>
              </a:solidFill>
              <a:latin typeface="+mn-lt"/>
              <a:ea typeface="+mn-ea"/>
              <a:cs typeface="+mn-cs"/>
            </a:rPr>
            <a:t>２</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をコピー</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②セルＣ１へ値コピー</a:t>
          </a:r>
          <a:endParaRPr kumimoji="1" lang="en-US" altLang="ja-JP" sz="1100">
            <a:solidFill>
              <a:schemeClr val="dk1"/>
            </a:solidFill>
            <a:latin typeface="+mn-lt"/>
            <a:ea typeface="+mn-ea"/>
            <a:cs typeface="+mn-cs"/>
          </a:endParaRPr>
        </a:p>
        <a:p>
          <a:r>
            <a:rPr kumimoji="1" lang="ja-JP" altLang="en-US" sz="1100"/>
            <a:t>③</a:t>
          </a:r>
          <a:r>
            <a:rPr kumimoji="1" lang="en-US" altLang="ja-JP" sz="1100"/>
            <a:t>『</a:t>
          </a:r>
          <a:r>
            <a:rPr kumimoji="1" lang="ja-JP" altLang="en-US" sz="1100"/>
            <a:t>発送日</a:t>
          </a:r>
          <a:r>
            <a:rPr kumimoji="1" lang="en-US" altLang="ja-JP" sz="1100"/>
            <a:t>』</a:t>
          </a:r>
          <a:r>
            <a:rPr kumimoji="1" lang="ja-JP" altLang="en-US" sz="1100"/>
            <a:t>をＣ２４へ入力</a:t>
          </a:r>
          <a:endParaRPr kumimoji="1" lang="en-US" altLang="ja-JP" sz="1100"/>
        </a:p>
        <a:p>
          <a:r>
            <a:rPr kumimoji="1" lang="ja-JP" altLang="en-US" sz="1100"/>
            <a:t>④セルＡ２の番号を１～２０に順番に入力し、その都度印刷する。</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6</xdr:row>
      <xdr:rowOff>171450</xdr:rowOff>
    </xdr:from>
    <xdr:to>
      <xdr:col>15</xdr:col>
      <xdr:colOff>542926</xdr:colOff>
      <xdr:row>13</xdr:row>
      <xdr:rowOff>28575</xdr:rowOff>
    </xdr:to>
    <xdr:sp macro="" textlink="">
      <xdr:nvSpPr>
        <xdr:cNvPr id="2" name="テキスト ボックス 1">
          <a:extLst>
            <a:ext uri="{FF2B5EF4-FFF2-40B4-BE49-F238E27FC236}">
              <a16:creationId xmlns:a16="http://schemas.microsoft.com/office/drawing/2014/main" id="{4F3BD808-CFE0-457A-8A82-82F7B306CA08}"/>
            </a:ext>
          </a:extLst>
        </xdr:cNvPr>
        <xdr:cNvSpPr txBox="1"/>
      </xdr:nvSpPr>
      <xdr:spPr>
        <a:xfrm>
          <a:off x="7181850" y="1257300"/>
          <a:ext cx="5105401" cy="1123950"/>
        </a:xfrm>
        <a:prstGeom prst="rect">
          <a:avLst/>
        </a:prstGeom>
        <a:solidFill>
          <a:srgbClr val="FFFF00"/>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00FF"/>
              </a:solidFill>
            </a:rPr>
            <a:t>別ファイル</a:t>
          </a:r>
          <a:r>
            <a:rPr kumimoji="1" lang="en-US" altLang="ja-JP" sz="1100">
              <a:solidFill>
                <a:srgbClr val="0000FF"/>
              </a:solidFill>
            </a:rPr>
            <a:t>【</a:t>
          </a:r>
          <a:r>
            <a:rPr kumimoji="1" lang="ja-JP" altLang="en-US" sz="1100">
              <a:solidFill>
                <a:srgbClr val="0000FF"/>
              </a:solidFill>
            </a:rPr>
            <a:t>老人クラブ役員名簿</a:t>
          </a:r>
          <a:r>
            <a:rPr kumimoji="1" lang="en-US" altLang="ja-JP" sz="1100">
              <a:solidFill>
                <a:srgbClr val="0000FF"/>
              </a:solidFill>
            </a:rPr>
            <a:t>】</a:t>
          </a:r>
          <a:r>
            <a:rPr kumimoji="1" lang="ja-JP" altLang="en-US" sz="1100">
              <a:solidFill>
                <a:srgbClr val="0000FF"/>
              </a:solidFill>
            </a:rPr>
            <a:t>をセルＣ１以降へ値コピーし印刷する。</a:t>
          </a:r>
          <a:endParaRPr kumimoji="1" lang="en-US" altLang="ja-JP" sz="1100">
            <a:solidFill>
              <a:srgbClr val="0000FF"/>
            </a:solidFill>
          </a:endParaRPr>
        </a:p>
        <a:p>
          <a:r>
            <a:rPr kumimoji="1" lang="ja-JP" altLang="ja-JP" sz="1100">
              <a:solidFill>
                <a:schemeClr val="dk1"/>
              </a:solidFill>
              <a:latin typeface="+mn-lt"/>
              <a:ea typeface="+mn-ea"/>
              <a:cs typeface="+mn-cs"/>
            </a:rPr>
            <a:t>①</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老人クラブ役員名簿</a:t>
          </a: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のファイルで作成している名簿の</a:t>
          </a:r>
          <a:r>
            <a:rPr kumimoji="1" lang="ja-JP" altLang="en-US" sz="1100">
              <a:solidFill>
                <a:schemeClr val="dk1"/>
              </a:solidFill>
              <a:latin typeface="+mn-lt"/>
              <a:ea typeface="+mn-ea"/>
              <a:cs typeface="+mn-cs"/>
            </a:rPr>
            <a:t>Ｄ５</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Ｆ</a:t>
          </a:r>
          <a:r>
            <a:rPr kumimoji="1" lang="ja-JP" altLang="ja-JP" sz="1100">
              <a:solidFill>
                <a:schemeClr val="dk1"/>
              </a:solidFill>
              <a:latin typeface="+mn-lt"/>
              <a:ea typeface="+mn-ea"/>
              <a:cs typeface="+mn-cs"/>
            </a:rPr>
            <a:t>２</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をコピー</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②セルＣ１へ値コピー</a:t>
          </a:r>
          <a:endParaRPr kumimoji="1" lang="en-US" altLang="ja-JP" sz="1100">
            <a:solidFill>
              <a:schemeClr val="dk1"/>
            </a:solidFill>
            <a:latin typeface="+mn-lt"/>
            <a:ea typeface="+mn-ea"/>
            <a:cs typeface="+mn-cs"/>
          </a:endParaRPr>
        </a:p>
        <a:p>
          <a:r>
            <a:rPr kumimoji="1" lang="ja-JP" altLang="en-US" sz="1100"/>
            <a:t>③</a:t>
          </a:r>
          <a:r>
            <a:rPr kumimoji="1" lang="en-US" altLang="ja-JP" sz="1100"/>
            <a:t>『</a:t>
          </a:r>
          <a:r>
            <a:rPr kumimoji="1" lang="ja-JP" altLang="en-US" sz="1100"/>
            <a:t>発送日</a:t>
          </a:r>
          <a:r>
            <a:rPr kumimoji="1" lang="en-US" altLang="ja-JP" sz="1100"/>
            <a:t>』</a:t>
          </a:r>
          <a:r>
            <a:rPr kumimoji="1" lang="ja-JP" altLang="en-US" sz="1100"/>
            <a:t>をＣ２４へ入力</a:t>
          </a:r>
          <a:endParaRPr kumimoji="1" lang="en-US" altLang="ja-JP" sz="1100"/>
        </a:p>
        <a:p>
          <a:r>
            <a:rPr kumimoji="1" lang="ja-JP" altLang="en-US" sz="1100"/>
            <a:t>④セルＡ２の番号を１～２０に順番に入力し、その都度印刷する。</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V66"/>
  <sheetViews>
    <sheetView view="pageBreakPreview" topLeftCell="B28" zoomScaleNormal="70" zoomScaleSheetLayoutView="100" workbookViewId="0">
      <selection activeCell="C49" sqref="C49:J49"/>
    </sheetView>
  </sheetViews>
  <sheetFormatPr defaultRowHeight="14.25" x14ac:dyDescent="0.15"/>
  <cols>
    <col min="1" max="1" width="4.25" style="1" customWidth="1"/>
    <col min="2" max="2" width="3.5" style="1" customWidth="1"/>
    <col min="3" max="3" width="17.125" style="1" customWidth="1"/>
    <col min="4" max="4" width="8" style="1" customWidth="1"/>
    <col min="5" max="6" width="9" style="1"/>
    <col min="7" max="7" width="10.125" style="1" customWidth="1"/>
    <col min="8" max="8" width="19.25" style="1" customWidth="1"/>
    <col min="9" max="9" width="14" style="1" customWidth="1"/>
    <col min="10" max="10" width="19.875" style="1" customWidth="1"/>
    <col min="11" max="11" width="4" style="1" customWidth="1"/>
    <col min="12" max="16384" width="9" style="1"/>
  </cols>
  <sheetData>
    <row r="1" spans="1:5" x14ac:dyDescent="0.15">
      <c r="A1" s="10">
        <v>1</v>
      </c>
      <c r="B1" s="24" t="e">
        <f>VLOOKUP(A1,#REF!,5,FALSE)</f>
        <v>#REF!</v>
      </c>
      <c r="C1" s="20" t="e">
        <f>VLOOKUP(A1,#REF!,4,FALSE)</f>
        <v>#REF!</v>
      </c>
      <c r="D1" s="25" t="e">
        <f>VLOOKUP(A1,#REF!,7,FALSE)</f>
        <v>#REF!</v>
      </c>
      <c r="E1" s="25" t="e">
        <f>CONCATENATE(VLOOKUP(A1,#REF!,2,FALSE),"　",VLOOKUP(A1,#REF!,3,FALSE))</f>
        <v>#REF!</v>
      </c>
    </row>
    <row r="2" spans="1:5" x14ac:dyDescent="0.15">
      <c r="A2" s="10">
        <v>2</v>
      </c>
      <c r="B2" s="24" t="e">
        <f>VLOOKUP(A2,#REF!,5,FALSE)</f>
        <v>#REF!</v>
      </c>
      <c r="C2" s="20" t="e">
        <f>VLOOKUP(A2,#REF!,4,FALSE)</f>
        <v>#REF!</v>
      </c>
      <c r="D2" s="25" t="e">
        <f>VLOOKUP(A2,#REF!,7,FALSE)</f>
        <v>#REF!</v>
      </c>
      <c r="E2" s="25" t="e">
        <f>CONCATENATE(VLOOKUP(A2,#REF!,2,FALSE),"　",VLOOKUP(A2,#REF!,3,FALSE))</f>
        <v>#REF!</v>
      </c>
    </row>
    <row r="3" spans="1:5" x14ac:dyDescent="0.15">
      <c r="A3" s="10">
        <v>3</v>
      </c>
      <c r="B3" s="24" t="e">
        <f>VLOOKUP(A3,#REF!,5,FALSE)</f>
        <v>#REF!</v>
      </c>
      <c r="C3" s="20" t="e">
        <f>VLOOKUP(A3,#REF!,4,FALSE)</f>
        <v>#REF!</v>
      </c>
      <c r="D3" s="25" t="e">
        <f>VLOOKUP(A3,#REF!,7,FALSE)</f>
        <v>#REF!</v>
      </c>
      <c r="E3" s="25" t="e">
        <f>CONCATENATE(VLOOKUP(A3,#REF!,2,FALSE),"　",VLOOKUP(A3,#REF!,3,FALSE))</f>
        <v>#REF!</v>
      </c>
    </row>
    <row r="4" spans="1:5" x14ac:dyDescent="0.15">
      <c r="A4" s="10">
        <v>4</v>
      </c>
      <c r="B4" s="24" t="e">
        <f>VLOOKUP(A4,#REF!,5,FALSE)</f>
        <v>#REF!</v>
      </c>
      <c r="C4" s="20" t="e">
        <f>VLOOKUP(A4,#REF!,4,FALSE)</f>
        <v>#REF!</v>
      </c>
      <c r="D4" s="25" t="e">
        <f>VLOOKUP(A4,#REF!,7,FALSE)</f>
        <v>#REF!</v>
      </c>
      <c r="E4" s="25" t="e">
        <f>CONCATENATE(VLOOKUP(A4,#REF!,2,FALSE),"　",VLOOKUP(A4,#REF!,3,FALSE))</f>
        <v>#REF!</v>
      </c>
    </row>
    <row r="5" spans="1:5" x14ac:dyDescent="0.15">
      <c r="A5" s="10">
        <v>5</v>
      </c>
      <c r="B5" s="24" t="e">
        <f>VLOOKUP(A5,#REF!,5,FALSE)</f>
        <v>#REF!</v>
      </c>
      <c r="C5" s="20" t="e">
        <f>VLOOKUP(A5,#REF!,4,FALSE)</f>
        <v>#REF!</v>
      </c>
      <c r="D5" s="25" t="e">
        <f>VLOOKUP(A5,#REF!,7,FALSE)</f>
        <v>#REF!</v>
      </c>
      <c r="E5" s="25" t="e">
        <f>CONCATENATE(VLOOKUP(A5,#REF!,2,FALSE),"　",VLOOKUP(A5,#REF!,3,FALSE))</f>
        <v>#REF!</v>
      </c>
    </row>
    <row r="6" spans="1:5" x14ac:dyDescent="0.15">
      <c r="A6" s="10">
        <v>6</v>
      </c>
      <c r="B6" s="24" t="e">
        <f>VLOOKUP(A6,#REF!,5,FALSE)</f>
        <v>#REF!</v>
      </c>
      <c r="C6" s="20" t="e">
        <f>VLOOKUP(A6,#REF!,4,FALSE)</f>
        <v>#REF!</v>
      </c>
      <c r="D6" s="25" t="e">
        <f>VLOOKUP(A6,#REF!,7,FALSE)</f>
        <v>#REF!</v>
      </c>
      <c r="E6" s="25" t="e">
        <f>CONCATENATE(VLOOKUP(A6,#REF!,2,FALSE),"　",VLOOKUP(A6,#REF!,3,FALSE))</f>
        <v>#REF!</v>
      </c>
    </row>
    <row r="7" spans="1:5" x14ac:dyDescent="0.15">
      <c r="A7" s="10">
        <v>7</v>
      </c>
      <c r="B7" s="24" t="e">
        <f>VLOOKUP(A7,#REF!,5,FALSE)</f>
        <v>#REF!</v>
      </c>
      <c r="C7" s="20" t="e">
        <f>VLOOKUP(A7,#REF!,4,FALSE)</f>
        <v>#REF!</v>
      </c>
      <c r="D7" s="25" t="e">
        <f>VLOOKUP(A7,#REF!,7,FALSE)</f>
        <v>#REF!</v>
      </c>
      <c r="E7" s="25" t="e">
        <f>CONCATENATE(VLOOKUP(A7,#REF!,2,FALSE),"　",VLOOKUP(A7,#REF!,3,FALSE))</f>
        <v>#REF!</v>
      </c>
    </row>
    <row r="8" spans="1:5" x14ac:dyDescent="0.15">
      <c r="A8" s="10">
        <v>8</v>
      </c>
      <c r="B8" s="24" t="e">
        <f>VLOOKUP(A8,#REF!,5,FALSE)</f>
        <v>#REF!</v>
      </c>
      <c r="C8" s="20" t="e">
        <f>VLOOKUP(A8,#REF!,4,FALSE)</f>
        <v>#REF!</v>
      </c>
      <c r="D8" s="25" t="e">
        <f>VLOOKUP(A8,#REF!,7,FALSE)</f>
        <v>#REF!</v>
      </c>
      <c r="E8" s="25" t="e">
        <f>CONCATENATE(VLOOKUP(A8,#REF!,2,FALSE),"　",VLOOKUP(A8,#REF!,3,FALSE))</f>
        <v>#REF!</v>
      </c>
    </row>
    <row r="9" spans="1:5" x14ac:dyDescent="0.15">
      <c r="A9" s="10">
        <v>9</v>
      </c>
      <c r="B9" s="24" t="e">
        <f>VLOOKUP(A9,#REF!,5,FALSE)</f>
        <v>#REF!</v>
      </c>
      <c r="C9" s="20" t="e">
        <f>VLOOKUP(A9,#REF!,4,FALSE)</f>
        <v>#REF!</v>
      </c>
      <c r="D9" s="25" t="e">
        <f>VLOOKUP(A9,#REF!,7,FALSE)</f>
        <v>#REF!</v>
      </c>
      <c r="E9" s="25" t="e">
        <f>CONCATENATE(VLOOKUP(A9,#REF!,2,FALSE),"　",VLOOKUP(A9,#REF!,3,FALSE))</f>
        <v>#REF!</v>
      </c>
    </row>
    <row r="10" spans="1:5" x14ac:dyDescent="0.15">
      <c r="A10" s="10">
        <v>10</v>
      </c>
      <c r="B10" s="24" t="e">
        <f>VLOOKUP(A10,#REF!,5,FALSE)</f>
        <v>#REF!</v>
      </c>
      <c r="C10" s="20" t="e">
        <f>VLOOKUP(A10,#REF!,4,FALSE)</f>
        <v>#REF!</v>
      </c>
      <c r="D10" s="25" t="e">
        <f>VLOOKUP(A10,#REF!,7,FALSE)</f>
        <v>#REF!</v>
      </c>
      <c r="E10" s="25" t="e">
        <f>CONCATENATE(VLOOKUP(A10,#REF!,2,FALSE),"　",VLOOKUP(A10,#REF!,3,FALSE))</f>
        <v>#REF!</v>
      </c>
    </row>
    <row r="11" spans="1:5" x14ac:dyDescent="0.15">
      <c r="A11" s="10">
        <v>11</v>
      </c>
      <c r="B11" s="24" t="e">
        <f>VLOOKUP(A11,#REF!,5,FALSE)</f>
        <v>#REF!</v>
      </c>
      <c r="C11" s="20" t="e">
        <f>VLOOKUP(A11,#REF!,4,FALSE)</f>
        <v>#REF!</v>
      </c>
      <c r="D11" s="25" t="e">
        <f>VLOOKUP(A11,#REF!,7,FALSE)</f>
        <v>#REF!</v>
      </c>
      <c r="E11" s="25" t="e">
        <f>CONCATENATE(VLOOKUP(A11,#REF!,2,FALSE),"　",VLOOKUP(A11,#REF!,3,FALSE))</f>
        <v>#REF!</v>
      </c>
    </row>
    <row r="12" spans="1:5" x14ac:dyDescent="0.15">
      <c r="A12" s="10">
        <v>12</v>
      </c>
      <c r="B12" s="24" t="e">
        <f>VLOOKUP(A12,#REF!,5,FALSE)</f>
        <v>#REF!</v>
      </c>
      <c r="C12" s="20" t="e">
        <f>VLOOKUP(A12,#REF!,4,FALSE)</f>
        <v>#REF!</v>
      </c>
      <c r="D12" s="25" t="e">
        <f>VLOOKUP(A12,#REF!,7,FALSE)</f>
        <v>#REF!</v>
      </c>
      <c r="E12" s="25" t="e">
        <f>CONCATENATE(VLOOKUP(A12,#REF!,2,FALSE),"　",VLOOKUP(A12,#REF!,3,FALSE))</f>
        <v>#REF!</v>
      </c>
    </row>
    <row r="13" spans="1:5" x14ac:dyDescent="0.15">
      <c r="A13" s="10">
        <v>13</v>
      </c>
      <c r="B13" s="24" t="e">
        <f>VLOOKUP(A13,#REF!,5,FALSE)</f>
        <v>#REF!</v>
      </c>
      <c r="C13" s="20" t="e">
        <f>VLOOKUP(A13,#REF!,4,FALSE)</f>
        <v>#REF!</v>
      </c>
      <c r="D13" s="25" t="e">
        <f>VLOOKUP(A13,#REF!,7,FALSE)</f>
        <v>#REF!</v>
      </c>
      <c r="E13" s="25" t="e">
        <f>CONCATENATE(VLOOKUP(A13,#REF!,2,FALSE),"　",VLOOKUP(A13,#REF!,3,FALSE))</f>
        <v>#REF!</v>
      </c>
    </row>
    <row r="14" spans="1:5" x14ac:dyDescent="0.15">
      <c r="A14" s="10">
        <v>14</v>
      </c>
      <c r="B14" s="24" t="e">
        <f>VLOOKUP(A14,#REF!,5,FALSE)</f>
        <v>#REF!</v>
      </c>
      <c r="C14" s="20" t="e">
        <f>VLOOKUP(A14,#REF!,4,FALSE)</f>
        <v>#REF!</v>
      </c>
      <c r="D14" s="25" t="e">
        <f>VLOOKUP(A14,#REF!,7,FALSE)</f>
        <v>#REF!</v>
      </c>
      <c r="E14" s="25" t="e">
        <f>CONCATENATE(VLOOKUP(A14,#REF!,2,FALSE),"　",VLOOKUP(A14,#REF!,3,FALSE))</f>
        <v>#REF!</v>
      </c>
    </row>
    <row r="15" spans="1:5" x14ac:dyDescent="0.15">
      <c r="A15" s="10">
        <v>15</v>
      </c>
      <c r="B15" s="24" t="e">
        <f>VLOOKUP(A15,#REF!,5,FALSE)</f>
        <v>#REF!</v>
      </c>
      <c r="C15" s="20" t="e">
        <f>VLOOKUP(A15,#REF!,4,FALSE)</f>
        <v>#REF!</v>
      </c>
      <c r="D15" s="25" t="e">
        <f>VLOOKUP(A15,#REF!,7,FALSE)</f>
        <v>#REF!</v>
      </c>
      <c r="E15" s="25" t="e">
        <f>CONCATENATE(VLOOKUP(A15,#REF!,2,FALSE),"　",VLOOKUP(A15,#REF!,3,FALSE))</f>
        <v>#REF!</v>
      </c>
    </row>
    <row r="16" spans="1:5" x14ac:dyDescent="0.15">
      <c r="A16" s="10">
        <v>16</v>
      </c>
      <c r="B16" s="24" t="e">
        <f>VLOOKUP(A16,#REF!,5,FALSE)</f>
        <v>#REF!</v>
      </c>
      <c r="C16" s="20" t="e">
        <f>VLOOKUP(A16,#REF!,4,FALSE)</f>
        <v>#REF!</v>
      </c>
      <c r="D16" s="25" t="e">
        <f>VLOOKUP(A16,#REF!,7,FALSE)</f>
        <v>#REF!</v>
      </c>
      <c r="E16" s="25" t="e">
        <f>CONCATENATE(VLOOKUP(A16,#REF!,2,FALSE),"　",VLOOKUP(A16,#REF!,3,FALSE))</f>
        <v>#REF!</v>
      </c>
    </row>
    <row r="17" spans="1:11" x14ac:dyDescent="0.15">
      <c r="A17" s="10">
        <v>17</v>
      </c>
      <c r="B17" s="24" t="e">
        <f>VLOOKUP(A17,#REF!,5,FALSE)</f>
        <v>#REF!</v>
      </c>
      <c r="C17" s="20" t="e">
        <f>VLOOKUP(A17,#REF!,4,FALSE)</f>
        <v>#REF!</v>
      </c>
      <c r="D17" s="25" t="e">
        <f>VLOOKUP(A17,#REF!,7,FALSE)</f>
        <v>#REF!</v>
      </c>
      <c r="E17" s="25" t="e">
        <f>CONCATENATE(VLOOKUP(A17,#REF!,2,FALSE),"　",VLOOKUP(A17,#REF!,3,FALSE))</f>
        <v>#REF!</v>
      </c>
    </row>
    <row r="18" spans="1:11" x14ac:dyDescent="0.15">
      <c r="A18" s="10">
        <v>18</v>
      </c>
      <c r="B18" s="24" t="e">
        <f>VLOOKUP(A18,#REF!,5,FALSE)</f>
        <v>#REF!</v>
      </c>
      <c r="C18" s="20" t="e">
        <f>VLOOKUP(A18,#REF!,4,FALSE)</f>
        <v>#REF!</v>
      </c>
      <c r="D18" s="25" t="e">
        <f>VLOOKUP(A18,#REF!,7,FALSE)</f>
        <v>#REF!</v>
      </c>
      <c r="E18" s="25" t="e">
        <f>CONCATENATE(VLOOKUP(A18,#REF!,2,FALSE),"　",VLOOKUP(A18,#REF!,3,FALSE))</f>
        <v>#REF!</v>
      </c>
    </row>
    <row r="19" spans="1:11" x14ac:dyDescent="0.15">
      <c r="A19" s="10">
        <v>19</v>
      </c>
      <c r="B19" s="24" t="e">
        <f>VLOOKUP(A19,#REF!,5,FALSE)</f>
        <v>#REF!</v>
      </c>
      <c r="C19" s="20" t="e">
        <f>VLOOKUP(A19,#REF!,4,FALSE)</f>
        <v>#REF!</v>
      </c>
      <c r="D19" s="25" t="e">
        <f>VLOOKUP(A19,#REF!,7,FALSE)</f>
        <v>#REF!</v>
      </c>
      <c r="E19" s="25" t="e">
        <f>CONCATENATE(VLOOKUP(A19,#REF!,2,FALSE),"　",VLOOKUP(A19,#REF!,3,FALSE))</f>
        <v>#REF!</v>
      </c>
    </row>
    <row r="20" spans="1:11" x14ac:dyDescent="0.15">
      <c r="A20" s="10">
        <v>20</v>
      </c>
      <c r="B20" s="24" t="e">
        <f>VLOOKUP(A20,#REF!,5,FALSE)</f>
        <v>#REF!</v>
      </c>
      <c r="C20" s="20" t="e">
        <f>VLOOKUP(A20,#REF!,4,FALSE)</f>
        <v>#REF!</v>
      </c>
      <c r="D20" s="25" t="e">
        <f>VLOOKUP(A20,#REF!,7,FALSE)</f>
        <v>#REF!</v>
      </c>
      <c r="E20" s="25" t="e">
        <f>CONCATENATE(VLOOKUP(A20,#REF!,2,FALSE),"　",VLOOKUP(A20,#REF!,3,FALSE))</f>
        <v>#REF!</v>
      </c>
    </row>
    <row r="21" spans="1:11" x14ac:dyDescent="0.15">
      <c r="A21" s="30">
        <v>21</v>
      </c>
      <c r="B21" s="24" t="e">
        <f>VLOOKUP(A21,#REF!,5,FALSE)</f>
        <v>#REF!</v>
      </c>
      <c r="C21" s="20" t="e">
        <f>VLOOKUP(A21,#REF!,4,FALSE)</f>
        <v>#REF!</v>
      </c>
      <c r="D21" s="25" t="e">
        <f>VLOOKUP(A21,#REF!,7,FALSE)</f>
        <v>#REF!</v>
      </c>
      <c r="E21" s="25" t="e">
        <f>CONCATENATE(VLOOKUP(A21,#REF!,2,FALSE),"　",VLOOKUP(A21,#REF!,3,FALSE))</f>
        <v>#REF!</v>
      </c>
    </row>
    <row r="22" spans="1:11" x14ac:dyDescent="0.15">
      <c r="A22" s="30">
        <v>22</v>
      </c>
      <c r="B22" s="24" t="e">
        <f>VLOOKUP(A22,#REF!,5,FALSE)</f>
        <v>#REF!</v>
      </c>
      <c r="C22" s="20" t="e">
        <f>VLOOKUP(A22,#REF!,4,FALSE)</f>
        <v>#REF!</v>
      </c>
      <c r="D22" s="25" t="e">
        <f>VLOOKUP(A22,#REF!,7,FALSE)</f>
        <v>#REF!</v>
      </c>
      <c r="E22" s="25" t="e">
        <f>CONCATENATE(VLOOKUP(A22,#REF!,2,FALSE),"　",VLOOKUP(A22,#REF!,3,FALSE))</f>
        <v>#REF!</v>
      </c>
    </row>
    <row r="23" spans="1:11" x14ac:dyDescent="0.15">
      <c r="A23" s="30">
        <v>23</v>
      </c>
      <c r="B23" s="24" t="e">
        <f>VLOOKUP(A23,#REF!,5,FALSE)</f>
        <v>#REF!</v>
      </c>
      <c r="C23" s="20" t="e">
        <f>VLOOKUP(A23,#REF!,4,FALSE)</f>
        <v>#REF!</v>
      </c>
      <c r="D23" s="25" t="e">
        <f>VLOOKUP(A23,#REF!,7,FALSE)</f>
        <v>#REF!</v>
      </c>
      <c r="E23" s="25" t="e">
        <f>CONCATENATE(VLOOKUP(A23,#REF!,2,FALSE),"　",VLOOKUP(A23,#REF!,3,FALSE))</f>
        <v>#REF!</v>
      </c>
    </row>
    <row r="24" spans="1:11" x14ac:dyDescent="0.15">
      <c r="A24" s="30">
        <v>24</v>
      </c>
      <c r="B24" s="24" t="e">
        <f>VLOOKUP(A24,#REF!,5,FALSE)</f>
        <v>#REF!</v>
      </c>
      <c r="C24" s="20" t="e">
        <f>VLOOKUP(A24,#REF!,4,FALSE)</f>
        <v>#REF!</v>
      </c>
      <c r="D24" s="25" t="e">
        <f>VLOOKUP(A24,#REF!,7,FALSE)</f>
        <v>#REF!</v>
      </c>
      <c r="E24" s="25" t="e">
        <f>CONCATENATE(VLOOKUP(A24,#REF!,2,FALSE),"　",VLOOKUP(A24,#REF!,3,FALSE))</f>
        <v>#REF!</v>
      </c>
    </row>
    <row r="25" spans="1:11" x14ac:dyDescent="0.15">
      <c r="A25" s="30"/>
      <c r="B25" s="31"/>
      <c r="C25" s="32"/>
      <c r="D25" s="33"/>
      <c r="E25" s="34"/>
    </row>
    <row r="26" spans="1:11" ht="15" thickBot="1" x14ac:dyDescent="0.2">
      <c r="C26" s="21"/>
      <c r="D26" s="22"/>
      <c r="E26" s="23"/>
    </row>
    <row r="27" spans="1:11" ht="19.5" customHeight="1" thickTop="1" x14ac:dyDescent="0.15">
      <c r="B27" s="13" t="s">
        <v>1</v>
      </c>
      <c r="C27" s="110">
        <v>43556</v>
      </c>
      <c r="D27" s="111"/>
      <c r="F27" s="19" t="s">
        <v>2</v>
      </c>
      <c r="G27" s="19"/>
      <c r="H27" s="19"/>
      <c r="I27" s="44"/>
    </row>
    <row r="29" spans="1:11" ht="29.25" customHeight="1" x14ac:dyDescent="0.2">
      <c r="A29" s="14">
        <v>5</v>
      </c>
      <c r="B29" s="108" t="e">
        <f>VLOOKUP(A29,#REF!,4,FALSE)</f>
        <v>#REF!</v>
      </c>
      <c r="C29" s="108"/>
      <c r="D29" s="108"/>
      <c r="E29" s="108"/>
      <c r="J29" s="112"/>
      <c r="K29" s="112"/>
    </row>
    <row r="30" spans="1:11" ht="29.25" customHeight="1" x14ac:dyDescent="0.2">
      <c r="B30" s="107" t="e">
        <f>VLOOKUP(A29,#REF!,7,FALSE)</f>
        <v>#REF!</v>
      </c>
      <c r="C30" s="107"/>
      <c r="D30" s="107"/>
      <c r="E30" s="107"/>
    </row>
    <row r="31" spans="1:11" ht="29.25" customHeight="1" x14ac:dyDescent="0.15">
      <c r="B31" s="128" t="e">
        <f>CONCATENATE(VLOOKUP(A29,#REF!,2,FALSE),"　",VLOOKUP(A29,#REF!,3,FALSE))</f>
        <v>#REF!</v>
      </c>
      <c r="C31" s="128"/>
      <c r="D31" s="128"/>
      <c r="E31" s="128"/>
    </row>
    <row r="32" spans="1:11" ht="19.5" customHeight="1" x14ac:dyDescent="0.15">
      <c r="B32" s="9"/>
      <c r="J32" s="126"/>
      <c r="K32" s="126"/>
    </row>
    <row r="33" spans="2:22" ht="16.5" customHeight="1" x14ac:dyDescent="0.15">
      <c r="B33" s="1" t="s">
        <v>0</v>
      </c>
      <c r="I33" s="129" t="s">
        <v>34</v>
      </c>
      <c r="J33" s="129"/>
      <c r="K33" s="75"/>
    </row>
    <row r="35" spans="2:22" ht="16.5" customHeight="1" x14ac:dyDescent="0.15"/>
    <row r="36" spans="2:22" ht="27.75" customHeight="1" x14ac:dyDescent="0.15">
      <c r="B36" s="127" t="s">
        <v>14</v>
      </c>
      <c r="C36" s="127"/>
      <c r="D36" s="127"/>
      <c r="E36" s="127"/>
      <c r="F36" s="127"/>
      <c r="G36" s="127"/>
      <c r="H36" s="127"/>
      <c r="I36" s="127"/>
      <c r="J36" s="127"/>
      <c r="K36" s="54"/>
    </row>
    <row r="37" spans="2:22" ht="16.5" customHeight="1" x14ac:dyDescent="0.15"/>
    <row r="38" spans="2:22" ht="41.25" customHeight="1" x14ac:dyDescent="0.15">
      <c r="B38" s="132" t="s">
        <v>32</v>
      </c>
      <c r="C38" s="132"/>
      <c r="D38" s="132"/>
      <c r="E38" s="132"/>
      <c r="F38" s="132"/>
      <c r="G38" s="132"/>
      <c r="H38" s="132"/>
      <c r="I38" s="132"/>
      <c r="J38" s="132"/>
      <c r="K38" s="46"/>
      <c r="M38" s="109"/>
      <c r="N38" s="109"/>
      <c r="O38" s="109"/>
      <c r="P38" s="109"/>
      <c r="Q38" s="109"/>
      <c r="R38" s="109"/>
      <c r="S38" s="109"/>
      <c r="T38" s="109"/>
      <c r="U38" s="109"/>
      <c r="V38" s="109"/>
    </row>
    <row r="39" spans="2:22" ht="68.25" customHeight="1" x14ac:dyDescent="0.15">
      <c r="B39" s="132"/>
      <c r="C39" s="132"/>
      <c r="D39" s="132"/>
      <c r="E39" s="132"/>
      <c r="F39" s="132"/>
      <c r="G39" s="132"/>
      <c r="H39" s="132"/>
      <c r="I39" s="132"/>
      <c r="J39" s="132"/>
      <c r="K39" s="46"/>
      <c r="M39" s="109"/>
      <c r="N39" s="109"/>
      <c r="O39" s="109"/>
      <c r="P39" s="109"/>
      <c r="Q39" s="109"/>
      <c r="R39" s="109"/>
      <c r="S39" s="109"/>
      <c r="T39" s="109"/>
      <c r="U39" s="109"/>
      <c r="V39" s="109"/>
    </row>
    <row r="40" spans="2:22" ht="21" customHeight="1" x14ac:dyDescent="0.15">
      <c r="B40" s="11"/>
      <c r="C40" s="11"/>
      <c r="D40" s="11"/>
      <c r="E40" s="11"/>
      <c r="F40" s="11"/>
      <c r="G40" s="46"/>
      <c r="H40" s="46"/>
      <c r="I40" s="46"/>
      <c r="J40" s="11"/>
      <c r="K40" s="11"/>
      <c r="L40" s="12"/>
    </row>
    <row r="41" spans="2:22" ht="15" customHeight="1" x14ac:dyDescent="0.15">
      <c r="B41" s="136" t="s">
        <v>16</v>
      </c>
      <c r="C41" s="136"/>
      <c r="D41" s="136"/>
      <c r="E41" s="136"/>
      <c r="F41" s="136"/>
      <c r="G41" s="136"/>
      <c r="H41" s="136"/>
      <c r="I41" s="136"/>
      <c r="J41" s="136"/>
      <c r="K41" s="11"/>
    </row>
    <row r="42" spans="2:22" ht="28.5" customHeight="1" x14ac:dyDescent="0.15">
      <c r="C42" s="133" t="s">
        <v>19</v>
      </c>
      <c r="D42" s="133"/>
      <c r="E42" s="133"/>
      <c r="F42" s="133"/>
    </row>
    <row r="43" spans="2:22" ht="9.75" customHeight="1" x14ac:dyDescent="0.15"/>
    <row r="44" spans="2:22" ht="16.5" customHeight="1" x14ac:dyDescent="0.15">
      <c r="C44" s="132" t="s">
        <v>35</v>
      </c>
      <c r="D44" s="132"/>
      <c r="E44" s="132"/>
      <c r="F44" s="132"/>
      <c r="G44" s="132"/>
      <c r="H44" s="132"/>
      <c r="I44" s="132"/>
      <c r="J44" s="132"/>
    </row>
    <row r="45" spans="2:22" ht="59.25" customHeight="1" x14ac:dyDescent="0.15">
      <c r="C45" s="132"/>
      <c r="D45" s="132"/>
      <c r="E45" s="132"/>
      <c r="F45" s="132"/>
      <c r="G45" s="132"/>
      <c r="H45" s="132"/>
      <c r="I45" s="132"/>
      <c r="J45" s="132"/>
    </row>
    <row r="46" spans="2:22" ht="14.25" customHeight="1" x14ac:dyDescent="0.15">
      <c r="C46" s="58"/>
      <c r="D46" s="58"/>
      <c r="E46" s="58"/>
      <c r="F46" s="58"/>
      <c r="G46" s="58"/>
      <c r="H46" s="58"/>
      <c r="I46" s="58"/>
    </row>
    <row r="47" spans="2:22" s="2" customFormat="1" ht="30" customHeight="1" x14ac:dyDescent="0.15">
      <c r="C47" s="133" t="s">
        <v>20</v>
      </c>
      <c r="D47" s="133"/>
      <c r="E47" s="133"/>
      <c r="F47" s="133"/>
      <c r="G47" s="133"/>
    </row>
    <row r="48" spans="2:22" s="2" customFormat="1" ht="15.75" customHeight="1" x14ac:dyDescent="0.15">
      <c r="C48" s="57"/>
      <c r="D48" s="57"/>
      <c r="E48" s="57"/>
    </row>
    <row r="49" spans="2:11" s="2" customFormat="1" ht="123.75" customHeight="1" x14ac:dyDescent="0.15">
      <c r="C49" s="132" t="s">
        <v>37</v>
      </c>
      <c r="D49" s="132"/>
      <c r="E49" s="132"/>
      <c r="F49" s="132"/>
      <c r="G49" s="132"/>
      <c r="H49" s="132"/>
      <c r="I49" s="132"/>
      <c r="J49" s="132"/>
    </row>
    <row r="50" spans="2:11" s="2" customFormat="1" ht="14.25" customHeight="1" x14ac:dyDescent="0.15">
      <c r="C50" s="3"/>
      <c r="D50" s="28"/>
      <c r="E50" s="29"/>
      <c r="F50" s="29"/>
      <c r="G50" s="29"/>
      <c r="H50" s="29"/>
      <c r="I50" s="29"/>
      <c r="J50" s="15"/>
      <c r="K50" s="15"/>
    </row>
    <row r="51" spans="2:11" s="2" customFormat="1" ht="27.75" customHeight="1" x14ac:dyDescent="0.15">
      <c r="B51" s="43"/>
      <c r="C51" s="35"/>
      <c r="D51" s="77" t="s">
        <v>36</v>
      </c>
      <c r="E51" s="36"/>
      <c r="F51" s="36"/>
      <c r="G51" s="36"/>
      <c r="H51" s="36"/>
      <c r="I51" s="36"/>
      <c r="J51" s="36"/>
      <c r="K51" s="17"/>
    </row>
    <row r="52" spans="2:11" s="2" customFormat="1" ht="11.25" customHeight="1" thickBot="1" x14ac:dyDescent="0.25">
      <c r="B52" s="37"/>
      <c r="C52" s="35"/>
      <c r="D52" s="35"/>
      <c r="E52" s="36"/>
      <c r="F52" s="36"/>
      <c r="G52" s="36"/>
      <c r="H52" s="36"/>
      <c r="I52" s="36"/>
      <c r="J52" s="36"/>
      <c r="K52" s="17"/>
    </row>
    <row r="53" spans="2:11" s="68" customFormat="1" ht="28.5" customHeight="1" thickBot="1" x14ac:dyDescent="0.2">
      <c r="B53" s="63"/>
      <c r="C53" s="63"/>
      <c r="D53" s="114" t="s">
        <v>3</v>
      </c>
      <c r="E53" s="115"/>
      <c r="F53" s="64" t="s">
        <v>4</v>
      </c>
      <c r="G53" s="65" t="s">
        <v>17</v>
      </c>
      <c r="H53" s="66" t="s">
        <v>15</v>
      </c>
      <c r="I53" s="76" t="s">
        <v>18</v>
      </c>
      <c r="J53" s="67"/>
    </row>
    <row r="54" spans="2:11" s="2" customFormat="1" ht="26.25" customHeight="1" x14ac:dyDescent="0.2">
      <c r="B54" s="37"/>
      <c r="C54" s="37"/>
      <c r="D54" s="116" t="s">
        <v>5</v>
      </c>
      <c r="E54" s="117"/>
      <c r="F54" s="38" t="s">
        <v>6</v>
      </c>
      <c r="G54" s="39">
        <v>50</v>
      </c>
      <c r="H54" s="51">
        <f>ROUNDDOWN(G54/1.1,0)</f>
        <v>45</v>
      </c>
      <c r="I54" s="59">
        <f>G54-H54</f>
        <v>5</v>
      </c>
      <c r="J54" s="62">
        <f>H54+I54</f>
        <v>50</v>
      </c>
    </row>
    <row r="55" spans="2:11" s="2" customFormat="1" ht="26.25" customHeight="1" x14ac:dyDescent="0.2">
      <c r="B55" s="37"/>
      <c r="C55" s="37"/>
      <c r="D55" s="118" t="s">
        <v>7</v>
      </c>
      <c r="E55" s="119"/>
      <c r="F55" s="40" t="s">
        <v>6</v>
      </c>
      <c r="G55" s="41">
        <v>40</v>
      </c>
      <c r="H55" s="51">
        <f>ROUNDDOWN(G55/1.1,0)</f>
        <v>36</v>
      </c>
      <c r="I55" s="59">
        <f>G55-H55</f>
        <v>4</v>
      </c>
      <c r="J55" s="62">
        <f t="shared" ref="J55:J58" si="0">H55+I55</f>
        <v>40</v>
      </c>
    </row>
    <row r="56" spans="2:11" s="2" customFormat="1" ht="26.25" customHeight="1" x14ac:dyDescent="0.2">
      <c r="B56" s="37"/>
      <c r="C56" s="37"/>
      <c r="D56" s="120" t="s">
        <v>8</v>
      </c>
      <c r="E56" s="121"/>
      <c r="F56" s="47" t="s">
        <v>9</v>
      </c>
      <c r="G56" s="48">
        <v>50</v>
      </c>
      <c r="H56" s="52">
        <f>ROUNDDOWN(G56/1.1,0)</f>
        <v>45</v>
      </c>
      <c r="I56" s="60">
        <f>G56-H56</f>
        <v>5</v>
      </c>
      <c r="J56" s="62">
        <f t="shared" si="0"/>
        <v>50</v>
      </c>
    </row>
    <row r="57" spans="2:11" s="2" customFormat="1" ht="26.25" customHeight="1" x14ac:dyDescent="0.15">
      <c r="B57" s="42"/>
      <c r="C57" s="42"/>
      <c r="D57" s="122" t="s">
        <v>10</v>
      </c>
      <c r="E57" s="123"/>
      <c r="F57" s="55" t="s">
        <v>9</v>
      </c>
      <c r="G57" s="56">
        <v>40</v>
      </c>
      <c r="H57" s="52">
        <f>ROUNDDOWN(G57/1.1,0)</f>
        <v>36</v>
      </c>
      <c r="I57" s="60">
        <f>G57-H57</f>
        <v>4</v>
      </c>
      <c r="J57" s="62">
        <f t="shared" si="0"/>
        <v>40</v>
      </c>
    </row>
    <row r="58" spans="2:11" s="2" customFormat="1" ht="26.25" customHeight="1" thickBot="1" x14ac:dyDescent="0.25">
      <c r="B58" s="37"/>
      <c r="C58" s="37"/>
      <c r="D58" s="124" t="s">
        <v>11</v>
      </c>
      <c r="E58" s="125"/>
      <c r="F58" s="49" t="s">
        <v>12</v>
      </c>
      <c r="G58" s="50">
        <v>100</v>
      </c>
      <c r="H58" s="53">
        <f>ROUNDDOWN(G58/1.1,0)</f>
        <v>90</v>
      </c>
      <c r="I58" s="61">
        <f>G58-H58</f>
        <v>10</v>
      </c>
      <c r="J58" s="62">
        <f t="shared" si="0"/>
        <v>100</v>
      </c>
    </row>
    <row r="59" spans="2:11" s="2" customFormat="1" ht="8.25" customHeight="1" x14ac:dyDescent="0.15">
      <c r="C59" s="3"/>
      <c r="D59" s="18"/>
      <c r="E59" s="16"/>
      <c r="F59" s="16"/>
      <c r="G59" s="16"/>
      <c r="H59" s="16"/>
      <c r="I59" s="16"/>
      <c r="J59" s="16"/>
      <c r="K59" s="16"/>
    </row>
    <row r="60" spans="2:11" s="2" customFormat="1" ht="36" customHeight="1" thickBot="1" x14ac:dyDescent="0.2">
      <c r="C60" s="27"/>
      <c r="D60" s="113"/>
      <c r="E60" s="113"/>
      <c r="F60" s="113"/>
      <c r="G60" s="113"/>
      <c r="H60" s="113"/>
      <c r="I60" s="113"/>
      <c r="J60" s="113"/>
      <c r="K60" s="26"/>
    </row>
    <row r="61" spans="2:11" ht="22.5" customHeight="1" thickTop="1" x14ac:dyDescent="0.15">
      <c r="C61" s="12"/>
      <c r="I61" s="134" t="s">
        <v>13</v>
      </c>
      <c r="J61" s="135"/>
    </row>
    <row r="62" spans="2:11" ht="21" customHeight="1" x14ac:dyDescent="0.15">
      <c r="I62" s="4" t="s">
        <v>21</v>
      </c>
      <c r="J62" s="6"/>
    </row>
    <row r="63" spans="2:11" ht="21" customHeight="1" x14ac:dyDescent="0.15">
      <c r="I63" s="130" t="s">
        <v>33</v>
      </c>
      <c r="J63" s="131"/>
    </row>
    <row r="64" spans="2:11" ht="21" customHeight="1" x14ac:dyDescent="0.15">
      <c r="I64" s="45" t="s">
        <v>22</v>
      </c>
      <c r="J64" s="6"/>
    </row>
    <row r="65" spans="9:11" ht="9" customHeight="1" thickBot="1" x14ac:dyDescent="0.2">
      <c r="I65" s="7"/>
      <c r="J65" s="8"/>
    </row>
    <row r="66" spans="9:11" ht="9.75" customHeight="1" thickTop="1" x14ac:dyDescent="0.15">
      <c r="J66" s="5"/>
      <c r="K66" s="5"/>
    </row>
  </sheetData>
  <mergeCells count="24">
    <mergeCell ref="I63:J63"/>
    <mergeCell ref="B38:J39"/>
    <mergeCell ref="C47:G47"/>
    <mergeCell ref="C42:F42"/>
    <mergeCell ref="C49:J49"/>
    <mergeCell ref="C44:J45"/>
    <mergeCell ref="I61:J61"/>
    <mergeCell ref="B41:J41"/>
    <mergeCell ref="M38:V39"/>
    <mergeCell ref="C27:D27"/>
    <mergeCell ref="J29:K29"/>
    <mergeCell ref="D60:J60"/>
    <mergeCell ref="D53:E53"/>
    <mergeCell ref="D54:E54"/>
    <mergeCell ref="D55:E55"/>
    <mergeCell ref="D56:E56"/>
    <mergeCell ref="D57:E57"/>
    <mergeCell ref="D58:E58"/>
    <mergeCell ref="J32:K32"/>
    <mergeCell ref="B36:J36"/>
    <mergeCell ref="B30:E30"/>
    <mergeCell ref="B31:E31"/>
    <mergeCell ref="B29:E29"/>
    <mergeCell ref="I33:J33"/>
  </mergeCells>
  <phoneticPr fontId="1"/>
  <pageMargins left="0.59055118110236227" right="0.35433070866141736" top="0.51181102362204722" bottom="0.23622047244094491" header="0.31496062992125984" footer="0.19685039370078741"/>
  <pageSetup paperSize="9" scale="85" orientation="portrait" r:id="rId1"/>
  <colBreaks count="1" manualBreakCount="1">
    <brk id="1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5510-8B40-4979-A3AD-376CFFACD3BE}">
  <sheetPr>
    <tabColor rgb="FF00B0F0"/>
  </sheetPr>
  <dimension ref="A1:V66"/>
  <sheetViews>
    <sheetView view="pageBreakPreview" topLeftCell="B28" zoomScaleNormal="70" zoomScaleSheetLayoutView="100" workbookViewId="0">
      <selection activeCell="C49" sqref="C49:J49"/>
    </sheetView>
  </sheetViews>
  <sheetFormatPr defaultRowHeight="14.25" x14ac:dyDescent="0.15"/>
  <cols>
    <col min="1" max="1" width="4.25" style="1" customWidth="1"/>
    <col min="2" max="2" width="3.5" style="1" customWidth="1"/>
    <col min="3" max="3" width="17.125" style="1" customWidth="1"/>
    <col min="4" max="4" width="8" style="1" customWidth="1"/>
    <col min="5" max="6" width="9" style="1"/>
    <col min="7" max="9" width="14.125" style="1" customWidth="1"/>
    <col min="10" max="10" width="19.875" style="1" customWidth="1"/>
    <col min="11" max="11" width="4" style="1" customWidth="1"/>
    <col min="12" max="16384" width="9" style="1"/>
  </cols>
  <sheetData>
    <row r="1" spans="1:5" x14ac:dyDescent="0.15">
      <c r="A1" s="10">
        <v>1</v>
      </c>
      <c r="B1" s="24" t="e">
        <f>VLOOKUP(A1,#REF!,5,FALSE)</f>
        <v>#REF!</v>
      </c>
      <c r="C1" s="20" t="e">
        <f>VLOOKUP(A1,#REF!,4,FALSE)</f>
        <v>#REF!</v>
      </c>
      <c r="D1" s="25" t="e">
        <f>VLOOKUP(A1,#REF!,7,FALSE)</f>
        <v>#REF!</v>
      </c>
      <c r="E1" s="25" t="e">
        <f>CONCATENATE(VLOOKUP(A1,#REF!,2,FALSE),"　",VLOOKUP(A1,#REF!,3,FALSE))</f>
        <v>#REF!</v>
      </c>
    </row>
    <row r="2" spans="1:5" x14ac:dyDescent="0.15">
      <c r="A2" s="10">
        <v>2</v>
      </c>
      <c r="B2" s="24" t="e">
        <f>VLOOKUP(A2,#REF!,5,FALSE)</f>
        <v>#REF!</v>
      </c>
      <c r="C2" s="20" t="e">
        <f>VLOOKUP(A2,#REF!,4,FALSE)</f>
        <v>#REF!</v>
      </c>
      <c r="D2" s="25" t="e">
        <f>VLOOKUP(A2,#REF!,7,FALSE)</f>
        <v>#REF!</v>
      </c>
      <c r="E2" s="25" t="e">
        <f>CONCATENATE(VLOOKUP(A2,#REF!,2,FALSE),"　",VLOOKUP(A2,#REF!,3,FALSE))</f>
        <v>#REF!</v>
      </c>
    </row>
    <row r="3" spans="1:5" x14ac:dyDescent="0.15">
      <c r="A3" s="10">
        <v>3</v>
      </c>
      <c r="B3" s="24" t="e">
        <f>VLOOKUP(A3,#REF!,5,FALSE)</f>
        <v>#REF!</v>
      </c>
      <c r="C3" s="20" t="e">
        <f>VLOOKUP(A3,#REF!,4,FALSE)</f>
        <v>#REF!</v>
      </c>
      <c r="D3" s="25" t="e">
        <f>VLOOKUP(A3,#REF!,7,FALSE)</f>
        <v>#REF!</v>
      </c>
      <c r="E3" s="25" t="e">
        <f>CONCATENATE(VLOOKUP(A3,#REF!,2,FALSE),"　",VLOOKUP(A3,#REF!,3,FALSE))</f>
        <v>#REF!</v>
      </c>
    </row>
    <row r="4" spans="1:5" x14ac:dyDescent="0.15">
      <c r="A4" s="10">
        <v>4</v>
      </c>
      <c r="B4" s="24" t="e">
        <f>VLOOKUP(A4,#REF!,5,FALSE)</f>
        <v>#REF!</v>
      </c>
      <c r="C4" s="20" t="e">
        <f>VLOOKUP(A4,#REF!,4,FALSE)</f>
        <v>#REF!</v>
      </c>
      <c r="D4" s="25" t="e">
        <f>VLOOKUP(A4,#REF!,7,FALSE)</f>
        <v>#REF!</v>
      </c>
      <c r="E4" s="25" t="e">
        <f>CONCATENATE(VLOOKUP(A4,#REF!,2,FALSE),"　",VLOOKUP(A4,#REF!,3,FALSE))</f>
        <v>#REF!</v>
      </c>
    </row>
    <row r="5" spans="1:5" x14ac:dyDescent="0.15">
      <c r="A5" s="10">
        <v>5</v>
      </c>
      <c r="B5" s="24" t="e">
        <f>VLOOKUP(A5,#REF!,5,FALSE)</f>
        <v>#REF!</v>
      </c>
      <c r="C5" s="20" t="e">
        <f>VLOOKUP(A5,#REF!,4,FALSE)</f>
        <v>#REF!</v>
      </c>
      <c r="D5" s="25" t="e">
        <f>VLOOKUP(A5,#REF!,7,FALSE)</f>
        <v>#REF!</v>
      </c>
      <c r="E5" s="25" t="e">
        <f>CONCATENATE(VLOOKUP(A5,#REF!,2,FALSE),"　",VLOOKUP(A5,#REF!,3,FALSE))</f>
        <v>#REF!</v>
      </c>
    </row>
    <row r="6" spans="1:5" x14ac:dyDescent="0.15">
      <c r="A6" s="10">
        <v>6</v>
      </c>
      <c r="B6" s="24" t="e">
        <f>VLOOKUP(A6,#REF!,5,FALSE)</f>
        <v>#REF!</v>
      </c>
      <c r="C6" s="20" t="e">
        <f>VLOOKUP(A6,#REF!,4,FALSE)</f>
        <v>#REF!</v>
      </c>
      <c r="D6" s="25" t="e">
        <f>VLOOKUP(A6,#REF!,7,FALSE)</f>
        <v>#REF!</v>
      </c>
      <c r="E6" s="25" t="e">
        <f>CONCATENATE(VLOOKUP(A6,#REF!,2,FALSE),"　",VLOOKUP(A6,#REF!,3,FALSE))</f>
        <v>#REF!</v>
      </c>
    </row>
    <row r="7" spans="1:5" x14ac:dyDescent="0.15">
      <c r="A7" s="10">
        <v>7</v>
      </c>
      <c r="B7" s="24" t="e">
        <f>VLOOKUP(A7,#REF!,5,FALSE)</f>
        <v>#REF!</v>
      </c>
      <c r="C7" s="20" t="e">
        <f>VLOOKUP(A7,#REF!,4,FALSE)</f>
        <v>#REF!</v>
      </c>
      <c r="D7" s="25" t="e">
        <f>VLOOKUP(A7,#REF!,7,FALSE)</f>
        <v>#REF!</v>
      </c>
      <c r="E7" s="25" t="e">
        <f>CONCATENATE(VLOOKUP(A7,#REF!,2,FALSE),"　",VLOOKUP(A7,#REF!,3,FALSE))</f>
        <v>#REF!</v>
      </c>
    </row>
    <row r="8" spans="1:5" x14ac:dyDescent="0.15">
      <c r="A8" s="10">
        <v>8</v>
      </c>
      <c r="B8" s="24" t="e">
        <f>VLOOKUP(A8,#REF!,5,FALSE)</f>
        <v>#REF!</v>
      </c>
      <c r="C8" s="20" t="e">
        <f>VLOOKUP(A8,#REF!,4,FALSE)</f>
        <v>#REF!</v>
      </c>
      <c r="D8" s="25" t="e">
        <f>VLOOKUP(A8,#REF!,7,FALSE)</f>
        <v>#REF!</v>
      </c>
      <c r="E8" s="25" t="e">
        <f>CONCATENATE(VLOOKUP(A8,#REF!,2,FALSE),"　",VLOOKUP(A8,#REF!,3,FALSE))</f>
        <v>#REF!</v>
      </c>
    </row>
    <row r="9" spans="1:5" x14ac:dyDescent="0.15">
      <c r="A9" s="10">
        <v>9</v>
      </c>
      <c r="B9" s="24" t="e">
        <f>VLOOKUP(A9,#REF!,5,FALSE)</f>
        <v>#REF!</v>
      </c>
      <c r="C9" s="20" t="e">
        <f>VLOOKUP(A9,#REF!,4,FALSE)</f>
        <v>#REF!</v>
      </c>
      <c r="D9" s="25" t="e">
        <f>VLOOKUP(A9,#REF!,7,FALSE)</f>
        <v>#REF!</v>
      </c>
      <c r="E9" s="25" t="e">
        <f>CONCATENATE(VLOOKUP(A9,#REF!,2,FALSE),"　",VLOOKUP(A9,#REF!,3,FALSE))</f>
        <v>#REF!</v>
      </c>
    </row>
    <row r="10" spans="1:5" x14ac:dyDescent="0.15">
      <c r="A10" s="10">
        <v>10</v>
      </c>
      <c r="B10" s="24" t="e">
        <f>VLOOKUP(A10,#REF!,5,FALSE)</f>
        <v>#REF!</v>
      </c>
      <c r="C10" s="20" t="e">
        <f>VLOOKUP(A10,#REF!,4,FALSE)</f>
        <v>#REF!</v>
      </c>
      <c r="D10" s="25" t="e">
        <f>VLOOKUP(A10,#REF!,7,FALSE)</f>
        <v>#REF!</v>
      </c>
      <c r="E10" s="25" t="e">
        <f>CONCATENATE(VLOOKUP(A10,#REF!,2,FALSE),"　",VLOOKUP(A10,#REF!,3,FALSE))</f>
        <v>#REF!</v>
      </c>
    </row>
    <row r="11" spans="1:5" x14ac:dyDescent="0.15">
      <c r="A11" s="10">
        <v>11</v>
      </c>
      <c r="B11" s="24" t="e">
        <f>VLOOKUP(A11,#REF!,5,FALSE)</f>
        <v>#REF!</v>
      </c>
      <c r="C11" s="20" t="e">
        <f>VLOOKUP(A11,#REF!,4,FALSE)</f>
        <v>#REF!</v>
      </c>
      <c r="D11" s="25" t="e">
        <f>VLOOKUP(A11,#REF!,7,FALSE)</f>
        <v>#REF!</v>
      </c>
      <c r="E11" s="25" t="e">
        <f>CONCATENATE(VLOOKUP(A11,#REF!,2,FALSE),"　",VLOOKUP(A11,#REF!,3,FALSE))</f>
        <v>#REF!</v>
      </c>
    </row>
    <row r="12" spans="1:5" x14ac:dyDescent="0.15">
      <c r="A12" s="10">
        <v>12</v>
      </c>
      <c r="B12" s="24" t="e">
        <f>VLOOKUP(A12,#REF!,5,FALSE)</f>
        <v>#REF!</v>
      </c>
      <c r="C12" s="20" t="e">
        <f>VLOOKUP(A12,#REF!,4,FALSE)</f>
        <v>#REF!</v>
      </c>
      <c r="D12" s="25" t="e">
        <f>VLOOKUP(A12,#REF!,7,FALSE)</f>
        <v>#REF!</v>
      </c>
      <c r="E12" s="25" t="e">
        <f>CONCATENATE(VLOOKUP(A12,#REF!,2,FALSE),"　",VLOOKUP(A12,#REF!,3,FALSE))</f>
        <v>#REF!</v>
      </c>
    </row>
    <row r="13" spans="1:5" x14ac:dyDescent="0.15">
      <c r="A13" s="10">
        <v>13</v>
      </c>
      <c r="B13" s="24" t="e">
        <f>VLOOKUP(A13,#REF!,5,FALSE)</f>
        <v>#REF!</v>
      </c>
      <c r="C13" s="20" t="e">
        <f>VLOOKUP(A13,#REF!,4,FALSE)</f>
        <v>#REF!</v>
      </c>
      <c r="D13" s="25" t="e">
        <f>VLOOKUP(A13,#REF!,7,FALSE)</f>
        <v>#REF!</v>
      </c>
      <c r="E13" s="25" t="e">
        <f>CONCATENATE(VLOOKUP(A13,#REF!,2,FALSE),"　",VLOOKUP(A13,#REF!,3,FALSE))</f>
        <v>#REF!</v>
      </c>
    </row>
    <row r="14" spans="1:5" x14ac:dyDescent="0.15">
      <c r="A14" s="10">
        <v>14</v>
      </c>
      <c r="B14" s="24" t="e">
        <f>VLOOKUP(A14,#REF!,5,FALSE)</f>
        <v>#REF!</v>
      </c>
      <c r="C14" s="20" t="e">
        <f>VLOOKUP(A14,#REF!,4,FALSE)</f>
        <v>#REF!</v>
      </c>
      <c r="D14" s="25" t="e">
        <f>VLOOKUP(A14,#REF!,7,FALSE)</f>
        <v>#REF!</v>
      </c>
      <c r="E14" s="25" t="e">
        <f>CONCATENATE(VLOOKUP(A14,#REF!,2,FALSE),"　",VLOOKUP(A14,#REF!,3,FALSE))</f>
        <v>#REF!</v>
      </c>
    </row>
    <row r="15" spans="1:5" x14ac:dyDescent="0.15">
      <c r="A15" s="10">
        <v>15</v>
      </c>
      <c r="B15" s="24" t="e">
        <f>VLOOKUP(A15,#REF!,5,FALSE)</f>
        <v>#REF!</v>
      </c>
      <c r="C15" s="20" t="e">
        <f>VLOOKUP(A15,#REF!,4,FALSE)</f>
        <v>#REF!</v>
      </c>
      <c r="D15" s="25" t="e">
        <f>VLOOKUP(A15,#REF!,7,FALSE)</f>
        <v>#REF!</v>
      </c>
      <c r="E15" s="25" t="e">
        <f>CONCATENATE(VLOOKUP(A15,#REF!,2,FALSE),"　",VLOOKUP(A15,#REF!,3,FALSE))</f>
        <v>#REF!</v>
      </c>
    </row>
    <row r="16" spans="1:5" x14ac:dyDescent="0.15">
      <c r="A16" s="10">
        <v>16</v>
      </c>
      <c r="B16" s="24" t="e">
        <f>VLOOKUP(A16,#REF!,5,FALSE)</f>
        <v>#REF!</v>
      </c>
      <c r="C16" s="20" t="e">
        <f>VLOOKUP(A16,#REF!,4,FALSE)</f>
        <v>#REF!</v>
      </c>
      <c r="D16" s="25" t="e">
        <f>VLOOKUP(A16,#REF!,7,FALSE)</f>
        <v>#REF!</v>
      </c>
      <c r="E16" s="25" t="e">
        <f>CONCATENATE(VLOOKUP(A16,#REF!,2,FALSE),"　",VLOOKUP(A16,#REF!,3,FALSE))</f>
        <v>#REF!</v>
      </c>
    </row>
    <row r="17" spans="1:11" x14ac:dyDescent="0.15">
      <c r="A17" s="10">
        <v>17</v>
      </c>
      <c r="B17" s="24" t="e">
        <f>VLOOKUP(A17,#REF!,5,FALSE)</f>
        <v>#REF!</v>
      </c>
      <c r="C17" s="20" t="e">
        <f>VLOOKUP(A17,#REF!,4,FALSE)</f>
        <v>#REF!</v>
      </c>
      <c r="D17" s="25" t="e">
        <f>VLOOKUP(A17,#REF!,7,FALSE)</f>
        <v>#REF!</v>
      </c>
      <c r="E17" s="25" t="e">
        <f>CONCATENATE(VLOOKUP(A17,#REF!,2,FALSE),"　",VLOOKUP(A17,#REF!,3,FALSE))</f>
        <v>#REF!</v>
      </c>
    </row>
    <row r="18" spans="1:11" x14ac:dyDescent="0.15">
      <c r="A18" s="10">
        <v>18</v>
      </c>
      <c r="B18" s="24" t="e">
        <f>VLOOKUP(A18,#REF!,5,FALSE)</f>
        <v>#REF!</v>
      </c>
      <c r="C18" s="20" t="e">
        <f>VLOOKUP(A18,#REF!,4,FALSE)</f>
        <v>#REF!</v>
      </c>
      <c r="D18" s="25" t="e">
        <f>VLOOKUP(A18,#REF!,7,FALSE)</f>
        <v>#REF!</v>
      </c>
      <c r="E18" s="25" t="e">
        <f>CONCATENATE(VLOOKUP(A18,#REF!,2,FALSE),"　",VLOOKUP(A18,#REF!,3,FALSE))</f>
        <v>#REF!</v>
      </c>
    </row>
    <row r="19" spans="1:11" x14ac:dyDescent="0.15">
      <c r="A19" s="10">
        <v>19</v>
      </c>
      <c r="B19" s="24" t="e">
        <f>VLOOKUP(A19,#REF!,5,FALSE)</f>
        <v>#REF!</v>
      </c>
      <c r="C19" s="20" t="e">
        <f>VLOOKUP(A19,#REF!,4,FALSE)</f>
        <v>#REF!</v>
      </c>
      <c r="D19" s="25" t="e">
        <f>VLOOKUP(A19,#REF!,7,FALSE)</f>
        <v>#REF!</v>
      </c>
      <c r="E19" s="25" t="e">
        <f>CONCATENATE(VLOOKUP(A19,#REF!,2,FALSE),"　",VLOOKUP(A19,#REF!,3,FALSE))</f>
        <v>#REF!</v>
      </c>
    </row>
    <row r="20" spans="1:11" x14ac:dyDescent="0.15">
      <c r="A20" s="10">
        <v>20</v>
      </c>
      <c r="B20" s="24" t="e">
        <f>VLOOKUP(A20,#REF!,5,FALSE)</f>
        <v>#REF!</v>
      </c>
      <c r="C20" s="20" t="e">
        <f>VLOOKUP(A20,#REF!,4,FALSE)</f>
        <v>#REF!</v>
      </c>
      <c r="D20" s="25" t="e">
        <f>VLOOKUP(A20,#REF!,7,FALSE)</f>
        <v>#REF!</v>
      </c>
      <c r="E20" s="25" t="e">
        <f>CONCATENATE(VLOOKUP(A20,#REF!,2,FALSE),"　",VLOOKUP(A20,#REF!,3,FALSE))</f>
        <v>#REF!</v>
      </c>
    </row>
    <row r="21" spans="1:11" x14ac:dyDescent="0.15">
      <c r="A21" s="30">
        <v>21</v>
      </c>
      <c r="B21" s="24" t="e">
        <f>VLOOKUP(A21,#REF!,5,FALSE)</f>
        <v>#REF!</v>
      </c>
      <c r="C21" s="20" t="e">
        <f>VLOOKUP(A21,#REF!,4,FALSE)</f>
        <v>#REF!</v>
      </c>
      <c r="D21" s="25" t="e">
        <f>VLOOKUP(A21,#REF!,7,FALSE)</f>
        <v>#REF!</v>
      </c>
      <c r="E21" s="25" t="e">
        <f>CONCATENATE(VLOOKUP(A21,#REF!,2,FALSE),"　",VLOOKUP(A21,#REF!,3,FALSE))</f>
        <v>#REF!</v>
      </c>
    </row>
    <row r="22" spans="1:11" x14ac:dyDescent="0.15">
      <c r="A22" s="30">
        <v>22</v>
      </c>
      <c r="B22" s="24" t="e">
        <f>VLOOKUP(A22,#REF!,5,FALSE)</f>
        <v>#REF!</v>
      </c>
      <c r="C22" s="20" t="e">
        <f>VLOOKUP(A22,#REF!,4,FALSE)</f>
        <v>#REF!</v>
      </c>
      <c r="D22" s="25" t="e">
        <f>VLOOKUP(A22,#REF!,7,FALSE)</f>
        <v>#REF!</v>
      </c>
      <c r="E22" s="25" t="e">
        <f>CONCATENATE(VLOOKUP(A22,#REF!,2,FALSE),"　",VLOOKUP(A22,#REF!,3,FALSE))</f>
        <v>#REF!</v>
      </c>
    </row>
    <row r="23" spans="1:11" x14ac:dyDescent="0.15">
      <c r="A23" s="30">
        <v>23</v>
      </c>
      <c r="B23" s="24" t="e">
        <f>VLOOKUP(A23,#REF!,5,FALSE)</f>
        <v>#REF!</v>
      </c>
      <c r="C23" s="20" t="e">
        <f>VLOOKUP(A23,#REF!,4,FALSE)</f>
        <v>#REF!</v>
      </c>
      <c r="D23" s="25" t="e">
        <f>VLOOKUP(A23,#REF!,7,FALSE)</f>
        <v>#REF!</v>
      </c>
      <c r="E23" s="25" t="e">
        <f>CONCATENATE(VLOOKUP(A23,#REF!,2,FALSE),"　",VLOOKUP(A23,#REF!,3,FALSE))</f>
        <v>#REF!</v>
      </c>
    </row>
    <row r="24" spans="1:11" x14ac:dyDescent="0.15">
      <c r="A24" s="30">
        <v>24</v>
      </c>
      <c r="B24" s="24" t="e">
        <f>VLOOKUP(A24,#REF!,5,FALSE)</f>
        <v>#REF!</v>
      </c>
      <c r="C24" s="20" t="e">
        <f>VLOOKUP(A24,#REF!,4,FALSE)</f>
        <v>#REF!</v>
      </c>
      <c r="D24" s="25" t="e">
        <f>VLOOKUP(A24,#REF!,7,FALSE)</f>
        <v>#REF!</v>
      </c>
      <c r="E24" s="25" t="e">
        <f>CONCATENATE(VLOOKUP(A24,#REF!,2,FALSE),"　",VLOOKUP(A24,#REF!,3,FALSE))</f>
        <v>#REF!</v>
      </c>
    </row>
    <row r="25" spans="1:11" x14ac:dyDescent="0.15">
      <c r="A25" s="30"/>
      <c r="B25" s="31"/>
      <c r="C25" s="32"/>
      <c r="D25" s="33"/>
      <c r="E25" s="34"/>
    </row>
    <row r="26" spans="1:11" ht="15" thickBot="1" x14ac:dyDescent="0.2">
      <c r="C26" s="21"/>
      <c r="D26" s="22"/>
      <c r="E26" s="23"/>
    </row>
    <row r="27" spans="1:11" ht="19.5" customHeight="1" thickTop="1" x14ac:dyDescent="0.15">
      <c r="B27" s="13" t="s">
        <v>1</v>
      </c>
      <c r="C27" s="110">
        <v>43556</v>
      </c>
      <c r="D27" s="111"/>
      <c r="F27" s="19" t="s">
        <v>2</v>
      </c>
      <c r="G27" s="19"/>
      <c r="H27" s="19"/>
      <c r="I27" s="44"/>
    </row>
    <row r="29" spans="1:11" ht="29.25" hidden="1" customHeight="1" x14ac:dyDescent="0.2">
      <c r="A29" s="14">
        <v>5</v>
      </c>
      <c r="B29" s="108" t="e">
        <f>VLOOKUP(A29,#REF!,4,FALSE)</f>
        <v>#REF!</v>
      </c>
      <c r="C29" s="108"/>
      <c r="D29" s="108"/>
      <c r="E29" s="108"/>
      <c r="J29" s="112"/>
      <c r="K29" s="112"/>
    </row>
    <row r="30" spans="1:11" ht="29.25" hidden="1" customHeight="1" x14ac:dyDescent="0.2">
      <c r="B30" s="107" t="e">
        <f>VLOOKUP(A29,#REF!,7,FALSE)</f>
        <v>#REF!</v>
      </c>
      <c r="C30" s="107"/>
      <c r="D30" s="107"/>
      <c r="E30" s="107"/>
    </row>
    <row r="31" spans="1:11" ht="29.25" hidden="1" customHeight="1" x14ac:dyDescent="0.15">
      <c r="B31" s="128" t="e">
        <f>CONCATENATE(VLOOKUP(A29,#REF!,2,FALSE),"　",VLOOKUP(A29,#REF!,3,FALSE))</f>
        <v>#REF!</v>
      </c>
      <c r="C31" s="128"/>
      <c r="D31" s="128"/>
      <c r="E31" s="128"/>
    </row>
    <row r="32" spans="1:11" ht="19.5" hidden="1" customHeight="1" x14ac:dyDescent="0.15">
      <c r="B32" s="9"/>
      <c r="J32" s="126"/>
      <c r="K32" s="126"/>
    </row>
    <row r="33" spans="2:22" ht="16.5" hidden="1" customHeight="1" x14ac:dyDescent="0.15">
      <c r="B33" s="1" t="s">
        <v>0</v>
      </c>
      <c r="I33" s="129" t="s">
        <v>34</v>
      </c>
      <c r="J33" s="129"/>
      <c r="K33" s="75"/>
    </row>
    <row r="34" spans="2:22" hidden="1" x14ac:dyDescent="0.15"/>
    <row r="35" spans="2:22" ht="16.5" hidden="1" customHeight="1" x14ac:dyDescent="0.15"/>
    <row r="36" spans="2:22" ht="27.75" hidden="1" customHeight="1" x14ac:dyDescent="0.15">
      <c r="B36" s="127" t="s">
        <v>14</v>
      </c>
      <c r="C36" s="127"/>
      <c r="D36" s="127"/>
      <c r="E36" s="127"/>
      <c r="F36" s="127"/>
      <c r="G36" s="127"/>
      <c r="H36" s="127"/>
      <c r="I36" s="127"/>
      <c r="J36" s="127"/>
      <c r="K36" s="54"/>
    </row>
    <row r="37" spans="2:22" ht="16.5" hidden="1" customHeight="1" x14ac:dyDescent="0.15"/>
    <row r="38" spans="2:22" ht="41.25" hidden="1" customHeight="1" x14ac:dyDescent="0.15">
      <c r="B38" s="132" t="s">
        <v>32</v>
      </c>
      <c r="C38" s="132"/>
      <c r="D38" s="132"/>
      <c r="E38" s="132"/>
      <c r="F38" s="132"/>
      <c r="G38" s="132"/>
      <c r="H38" s="132"/>
      <c r="I38" s="132"/>
      <c r="J38" s="132"/>
      <c r="K38" s="80"/>
      <c r="M38" s="109"/>
      <c r="N38" s="109"/>
      <c r="O38" s="109"/>
      <c r="P38" s="109"/>
      <c r="Q38" s="109"/>
      <c r="R38" s="109"/>
      <c r="S38" s="109"/>
      <c r="T38" s="109"/>
      <c r="U38" s="109"/>
      <c r="V38" s="109"/>
    </row>
    <row r="39" spans="2:22" ht="68.25" hidden="1" customHeight="1" x14ac:dyDescent="0.15">
      <c r="B39" s="132"/>
      <c r="C39" s="132"/>
      <c r="D39" s="132"/>
      <c r="E39" s="132"/>
      <c r="F39" s="132"/>
      <c r="G39" s="132"/>
      <c r="H39" s="132"/>
      <c r="I39" s="132"/>
      <c r="J39" s="132"/>
      <c r="K39" s="80"/>
      <c r="M39" s="109"/>
      <c r="N39" s="109"/>
      <c r="O39" s="109"/>
      <c r="P39" s="109"/>
      <c r="Q39" s="109"/>
      <c r="R39" s="109"/>
      <c r="S39" s="109"/>
      <c r="T39" s="109"/>
      <c r="U39" s="109"/>
      <c r="V39" s="109"/>
    </row>
    <row r="40" spans="2:22" ht="21" hidden="1" customHeight="1" x14ac:dyDescent="0.15">
      <c r="B40" s="80"/>
      <c r="C40" s="80"/>
      <c r="D40" s="80"/>
      <c r="E40" s="80"/>
      <c r="F40" s="80"/>
      <c r="G40" s="80"/>
      <c r="H40" s="80"/>
      <c r="I40" s="80"/>
      <c r="J40" s="80"/>
      <c r="K40" s="80"/>
      <c r="L40" s="12"/>
    </row>
    <row r="41" spans="2:22" ht="15" hidden="1" customHeight="1" x14ac:dyDescent="0.15">
      <c r="B41" s="136" t="s">
        <v>16</v>
      </c>
      <c r="C41" s="136"/>
      <c r="D41" s="136"/>
      <c r="E41" s="136"/>
      <c r="F41" s="136"/>
      <c r="G41" s="136"/>
      <c r="H41" s="136"/>
      <c r="I41" s="136"/>
      <c r="J41" s="136"/>
      <c r="K41" s="80"/>
    </row>
    <row r="42" spans="2:22" ht="28.5" hidden="1" customHeight="1" x14ac:dyDescent="0.15">
      <c r="C42" s="133" t="s">
        <v>19</v>
      </c>
      <c r="D42" s="133"/>
      <c r="E42" s="133"/>
      <c r="F42" s="133"/>
    </row>
    <row r="43" spans="2:22" ht="9.75" hidden="1" customHeight="1" x14ac:dyDescent="0.15"/>
    <row r="44" spans="2:22" ht="16.5" hidden="1" customHeight="1" x14ac:dyDescent="0.15">
      <c r="C44" s="132" t="s">
        <v>35</v>
      </c>
      <c r="D44" s="132"/>
      <c r="E44" s="132"/>
      <c r="F44" s="132"/>
      <c r="G44" s="132"/>
      <c r="H44" s="132"/>
      <c r="I44" s="132"/>
      <c r="J44" s="132"/>
    </row>
    <row r="45" spans="2:22" ht="59.25" hidden="1" customHeight="1" x14ac:dyDescent="0.15">
      <c r="C45" s="132"/>
      <c r="D45" s="132"/>
      <c r="E45" s="132"/>
      <c r="F45" s="132"/>
      <c r="G45" s="132"/>
      <c r="H45" s="132"/>
      <c r="I45" s="132"/>
      <c r="J45" s="132"/>
    </row>
    <row r="46" spans="2:22" ht="14.25" hidden="1" customHeight="1" x14ac:dyDescent="0.15">
      <c r="C46" s="78"/>
      <c r="D46" s="78"/>
      <c r="E46" s="78"/>
      <c r="F46" s="78"/>
      <c r="G46" s="78"/>
      <c r="H46" s="78"/>
      <c r="I46" s="78"/>
    </row>
    <row r="47" spans="2:22" s="2" customFormat="1" ht="30" hidden="1" customHeight="1" x14ac:dyDescent="0.15">
      <c r="C47" s="133" t="s">
        <v>20</v>
      </c>
      <c r="D47" s="133"/>
      <c r="E47" s="133"/>
      <c r="F47" s="133"/>
      <c r="G47" s="133"/>
    </row>
    <row r="48" spans="2:22" s="2" customFormat="1" ht="15.75" hidden="1" customHeight="1" x14ac:dyDescent="0.15">
      <c r="C48" s="79"/>
      <c r="D48" s="79"/>
      <c r="E48" s="79"/>
    </row>
    <row r="49" spans="2:11" s="2" customFormat="1" ht="123.75" hidden="1" customHeight="1" x14ac:dyDescent="0.15">
      <c r="C49" s="132" t="s">
        <v>37</v>
      </c>
      <c r="D49" s="132"/>
      <c r="E49" s="132"/>
      <c r="F49" s="132"/>
      <c r="G49" s="132"/>
      <c r="H49" s="132"/>
      <c r="I49" s="132"/>
      <c r="J49" s="132"/>
    </row>
    <row r="50" spans="2:11" s="2" customFormat="1" ht="29.25" customHeight="1" x14ac:dyDescent="0.15">
      <c r="C50" s="81"/>
      <c r="D50" s="68" t="s">
        <v>38</v>
      </c>
      <c r="E50" s="29"/>
      <c r="F50" s="29"/>
      <c r="G50" s="29"/>
      <c r="H50" s="29"/>
      <c r="I50" s="29"/>
      <c r="J50" s="15"/>
      <c r="K50" s="15"/>
    </row>
    <row r="51" spans="2:11" s="2" customFormat="1" ht="47.25" customHeight="1" x14ac:dyDescent="0.15">
      <c r="B51" s="43"/>
      <c r="C51" s="35"/>
      <c r="D51" s="77" t="s">
        <v>43</v>
      </c>
      <c r="E51" s="36"/>
      <c r="F51" s="36"/>
      <c r="G51" s="36"/>
      <c r="H51" s="36"/>
      <c r="I51" s="36"/>
      <c r="J51" s="36"/>
      <c r="K51" s="17"/>
    </row>
    <row r="52" spans="2:11" s="2" customFormat="1" ht="11.25" customHeight="1" thickBot="1" x14ac:dyDescent="0.25">
      <c r="B52" s="37"/>
      <c r="C52" s="35"/>
      <c r="D52" s="35"/>
      <c r="E52" s="36"/>
      <c r="F52" s="36"/>
      <c r="G52" s="36"/>
      <c r="H52" s="36"/>
      <c r="I52" s="36"/>
      <c r="J52" s="36"/>
      <c r="K52" s="17"/>
    </row>
    <row r="53" spans="2:11" s="68" customFormat="1" ht="28.5" customHeight="1" thickBot="1" x14ac:dyDescent="0.2">
      <c r="B53" s="63"/>
      <c r="C53" s="63"/>
      <c r="D53" s="114" t="s">
        <v>3</v>
      </c>
      <c r="E53" s="115"/>
      <c r="F53" s="64" t="s">
        <v>4</v>
      </c>
      <c r="G53" s="65" t="s">
        <v>17</v>
      </c>
      <c r="H53" s="89" t="s">
        <v>46</v>
      </c>
      <c r="I53" s="76" t="s">
        <v>47</v>
      </c>
      <c r="J53" s="67"/>
    </row>
    <row r="54" spans="2:11" s="2" customFormat="1" ht="26.25" customHeight="1" x14ac:dyDescent="0.2">
      <c r="B54" s="37"/>
      <c r="C54" s="37"/>
      <c r="D54" s="116" t="s">
        <v>48</v>
      </c>
      <c r="E54" s="117"/>
      <c r="F54" s="38" t="s">
        <v>6</v>
      </c>
      <c r="G54" s="39">
        <v>50</v>
      </c>
      <c r="H54" s="83">
        <f>ROUNDDOWN(G54/1.1,0)</f>
        <v>45</v>
      </c>
      <c r="I54" s="86">
        <f>G54-H54</f>
        <v>5</v>
      </c>
      <c r="J54" s="62">
        <f>H54+I54</f>
        <v>50</v>
      </c>
    </row>
    <row r="55" spans="2:11" s="2" customFormat="1" ht="26.25" customHeight="1" x14ac:dyDescent="0.2">
      <c r="B55" s="37"/>
      <c r="C55" s="37"/>
      <c r="D55" s="118" t="s">
        <v>49</v>
      </c>
      <c r="E55" s="119"/>
      <c r="F55" s="40" t="s">
        <v>6</v>
      </c>
      <c r="G55" s="41">
        <v>40</v>
      </c>
      <c r="H55" s="83">
        <f>ROUNDDOWN(G55/1.1,0)</f>
        <v>36</v>
      </c>
      <c r="I55" s="86">
        <f>G55-H55</f>
        <v>4</v>
      </c>
      <c r="J55" s="62">
        <f t="shared" ref="J55:J58" si="0">H55+I55</f>
        <v>40</v>
      </c>
    </row>
    <row r="56" spans="2:11" s="2" customFormat="1" ht="26.25" customHeight="1" x14ac:dyDescent="0.2">
      <c r="B56" s="37"/>
      <c r="C56" s="37"/>
      <c r="D56" s="120" t="s">
        <v>50</v>
      </c>
      <c r="E56" s="121"/>
      <c r="F56" s="47" t="s">
        <v>9</v>
      </c>
      <c r="G56" s="48">
        <v>50</v>
      </c>
      <c r="H56" s="84">
        <f>ROUNDDOWN(G56/1.1,0)</f>
        <v>45</v>
      </c>
      <c r="I56" s="87">
        <f>G56-H56</f>
        <v>5</v>
      </c>
      <c r="J56" s="62">
        <f t="shared" si="0"/>
        <v>50</v>
      </c>
    </row>
    <row r="57" spans="2:11" s="2" customFormat="1" ht="26.25" customHeight="1" x14ac:dyDescent="0.15">
      <c r="B57" s="42"/>
      <c r="C57" s="42"/>
      <c r="D57" s="122" t="s">
        <v>51</v>
      </c>
      <c r="E57" s="123"/>
      <c r="F57" s="55" t="s">
        <v>9</v>
      </c>
      <c r="G57" s="56">
        <v>40</v>
      </c>
      <c r="H57" s="84">
        <f>ROUNDDOWN(G57/1.1,0)</f>
        <v>36</v>
      </c>
      <c r="I57" s="87">
        <f>G57-H57</f>
        <v>4</v>
      </c>
      <c r="J57" s="62">
        <f t="shared" si="0"/>
        <v>40</v>
      </c>
    </row>
    <row r="58" spans="2:11" s="2" customFormat="1" ht="26.25" customHeight="1" thickBot="1" x14ac:dyDescent="0.25">
      <c r="B58" s="37"/>
      <c r="C58" s="37"/>
      <c r="D58" s="124" t="s">
        <v>11</v>
      </c>
      <c r="E58" s="125"/>
      <c r="F58" s="49" t="s">
        <v>12</v>
      </c>
      <c r="G58" s="82">
        <v>100</v>
      </c>
      <c r="H58" s="85">
        <f>ROUNDDOWN(G58/1.1,0)</f>
        <v>90</v>
      </c>
      <c r="I58" s="88">
        <f>G58-H58</f>
        <v>10</v>
      </c>
      <c r="J58" s="62">
        <f t="shared" si="0"/>
        <v>100</v>
      </c>
    </row>
    <row r="59" spans="2:11" s="2" customFormat="1" ht="8.25" customHeight="1" x14ac:dyDescent="0.15">
      <c r="C59" s="3"/>
      <c r="D59" s="18"/>
      <c r="E59" s="16"/>
      <c r="F59" s="16"/>
      <c r="G59" s="16"/>
      <c r="H59" s="16"/>
      <c r="I59" s="16"/>
      <c r="J59" s="16"/>
      <c r="K59" s="16"/>
    </row>
    <row r="60" spans="2:11" s="2" customFormat="1" ht="36" customHeight="1" thickBot="1" x14ac:dyDescent="0.2">
      <c r="C60" s="27"/>
      <c r="D60" s="113"/>
      <c r="E60" s="113"/>
      <c r="F60" s="113"/>
      <c r="G60" s="113"/>
      <c r="H60" s="113"/>
      <c r="I60" s="113"/>
      <c r="J60" s="113"/>
      <c r="K60" s="26"/>
    </row>
    <row r="61" spans="2:11" ht="22.5" customHeight="1" thickTop="1" x14ac:dyDescent="0.15">
      <c r="C61" s="12"/>
      <c r="I61" s="134" t="s">
        <v>13</v>
      </c>
      <c r="J61" s="135"/>
    </row>
    <row r="62" spans="2:11" ht="21" customHeight="1" x14ac:dyDescent="0.15">
      <c r="I62" s="4" t="s">
        <v>21</v>
      </c>
      <c r="J62" s="6"/>
    </row>
    <row r="63" spans="2:11" ht="21" customHeight="1" x14ac:dyDescent="0.15">
      <c r="I63" s="130" t="s">
        <v>33</v>
      </c>
      <c r="J63" s="131"/>
    </row>
    <row r="64" spans="2:11" ht="21" customHeight="1" x14ac:dyDescent="0.15">
      <c r="I64" s="45" t="s">
        <v>22</v>
      </c>
      <c r="J64" s="6"/>
    </row>
    <row r="65" spans="9:11" ht="9" customHeight="1" thickBot="1" x14ac:dyDescent="0.2">
      <c r="I65" s="7"/>
      <c r="J65" s="8"/>
    </row>
    <row r="66" spans="9:11" ht="9.75" customHeight="1" thickTop="1" x14ac:dyDescent="0.15">
      <c r="J66" s="5"/>
      <c r="K66" s="5"/>
    </row>
  </sheetData>
  <mergeCells count="24">
    <mergeCell ref="M38:V39"/>
    <mergeCell ref="B41:J41"/>
    <mergeCell ref="I63:J63"/>
    <mergeCell ref="C44:J45"/>
    <mergeCell ref="C47:G47"/>
    <mergeCell ref="C49:J49"/>
    <mergeCell ref="D53:E53"/>
    <mergeCell ref="D54:E54"/>
    <mergeCell ref="D55:E55"/>
    <mergeCell ref="D56:E56"/>
    <mergeCell ref="D57:E57"/>
    <mergeCell ref="D58:E58"/>
    <mergeCell ref="D60:J60"/>
    <mergeCell ref="I61:J61"/>
    <mergeCell ref="C42:F42"/>
    <mergeCell ref="J32:K32"/>
    <mergeCell ref="I33:J33"/>
    <mergeCell ref="B36:J36"/>
    <mergeCell ref="B38:J39"/>
    <mergeCell ref="C27:D27"/>
    <mergeCell ref="B29:E29"/>
    <mergeCell ref="J29:K29"/>
    <mergeCell ref="B30:E30"/>
    <mergeCell ref="B31:E31"/>
  </mergeCells>
  <phoneticPr fontId="1"/>
  <pageMargins left="0.59055118110236227" right="0.35433070866141736" top="0.51181102362204722" bottom="0.23622047244094491" header="0.31496062992125984" footer="0.19685039370078741"/>
  <pageSetup paperSize="9" scale="125" orientation="portrait" r:id="rId1"/>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90313-FE48-41FF-AF59-364B5A3F66AF}">
  <dimension ref="A1:I36"/>
  <sheetViews>
    <sheetView tabSelected="1" view="pageBreakPreview" zoomScale="70" zoomScaleNormal="100" zoomScaleSheetLayoutView="70" workbookViewId="0">
      <selection activeCell="K5" sqref="K5"/>
    </sheetView>
  </sheetViews>
  <sheetFormatPr defaultRowHeight="17.25" x14ac:dyDescent="0.15"/>
  <cols>
    <col min="1" max="1" width="2.25" style="92" customWidth="1"/>
    <col min="2" max="2" width="4.5" style="92" customWidth="1"/>
    <col min="3" max="3" width="22.125" style="92" customWidth="1"/>
    <col min="4" max="4" width="13.25" style="92" customWidth="1"/>
    <col min="5" max="5" width="8.5" style="92" customWidth="1"/>
    <col min="6" max="6" width="9.5" style="92" customWidth="1"/>
    <col min="7" max="7" width="19.5" style="92" customWidth="1"/>
    <col min="8" max="8" width="8.25" style="92" customWidth="1"/>
    <col min="9" max="9" width="1.375" style="92" customWidth="1"/>
    <col min="10" max="16384" width="9" style="92"/>
  </cols>
  <sheetData>
    <row r="1" spans="1:9" ht="6.75" customHeight="1" x14ac:dyDescent="0.15">
      <c r="F1" s="139"/>
      <c r="G1" s="139"/>
      <c r="H1" s="139"/>
    </row>
    <row r="2" spans="1:9" ht="26.25" customHeight="1" x14ac:dyDescent="0.15">
      <c r="F2" s="139" t="s">
        <v>23</v>
      </c>
      <c r="G2" s="139"/>
      <c r="H2" s="139"/>
      <c r="I2" s="139"/>
    </row>
    <row r="3" spans="1:9" ht="19.5" customHeight="1" x14ac:dyDescent="0.15">
      <c r="B3" s="92" t="s">
        <v>30</v>
      </c>
      <c r="F3" s="70"/>
      <c r="G3" s="70"/>
      <c r="H3" s="137"/>
      <c r="I3" s="137"/>
    </row>
    <row r="4" spans="1:9" ht="22.5" customHeight="1" x14ac:dyDescent="0.15">
      <c r="B4" s="140"/>
      <c r="C4" s="140"/>
      <c r="D4" s="140"/>
      <c r="E4" s="93"/>
      <c r="F4" s="70"/>
      <c r="G4" s="70"/>
    </row>
    <row r="5" spans="1:9" x14ac:dyDescent="0.15">
      <c r="F5" s="140" t="s">
        <v>39</v>
      </c>
      <c r="G5" s="140"/>
      <c r="H5" s="140"/>
    </row>
    <row r="6" spans="1:9" x14ac:dyDescent="0.15">
      <c r="D6" s="93"/>
      <c r="E6" s="93"/>
      <c r="F6" s="140" t="s">
        <v>40</v>
      </c>
      <c r="G6" s="140"/>
      <c r="H6" s="140"/>
    </row>
    <row r="7" spans="1:9" x14ac:dyDescent="0.15">
      <c r="D7" s="93"/>
      <c r="E7" s="93"/>
      <c r="F7" s="140" t="s">
        <v>41</v>
      </c>
      <c r="G7" s="140"/>
      <c r="H7" s="140"/>
    </row>
    <row r="8" spans="1:9" x14ac:dyDescent="0.15">
      <c r="F8" s="140" t="s">
        <v>42</v>
      </c>
      <c r="G8" s="140"/>
      <c r="H8" s="140"/>
    </row>
    <row r="9" spans="1:9" ht="35.25" customHeight="1" x14ac:dyDescent="0.15"/>
    <row r="10" spans="1:9" ht="22.5" customHeight="1" x14ac:dyDescent="0.15">
      <c r="A10" s="137" t="s">
        <v>44</v>
      </c>
      <c r="B10" s="137"/>
      <c r="C10" s="137"/>
      <c r="D10" s="137"/>
      <c r="E10" s="137"/>
      <c r="F10" s="137"/>
      <c r="G10" s="137"/>
      <c r="H10" s="137"/>
      <c r="I10" s="137"/>
    </row>
    <row r="11" spans="1:9" ht="28.5" customHeight="1" x14ac:dyDescent="0.15"/>
    <row r="12" spans="1:9" ht="11.25" hidden="1" customHeight="1" x14ac:dyDescent="0.15"/>
    <row r="13" spans="1:9" ht="17.25" customHeight="1" x14ac:dyDescent="0.15">
      <c r="B13" s="141" t="s">
        <v>58</v>
      </c>
      <c r="C13" s="141"/>
      <c r="D13" s="141"/>
      <c r="E13" s="141"/>
      <c r="F13" s="141"/>
      <c r="G13" s="141"/>
      <c r="H13" s="141"/>
      <c r="I13" s="141"/>
    </row>
    <row r="14" spans="1:9" ht="29.25" customHeight="1" x14ac:dyDescent="0.15">
      <c r="B14" s="141"/>
      <c r="C14" s="141"/>
      <c r="D14" s="141"/>
      <c r="E14" s="141"/>
      <c r="F14" s="141"/>
      <c r="G14" s="141"/>
      <c r="H14" s="141"/>
      <c r="I14" s="141"/>
    </row>
    <row r="15" spans="1:9" ht="17.25" customHeight="1" x14ac:dyDescent="0.15">
      <c r="B15" s="98"/>
      <c r="C15" s="98"/>
      <c r="D15" s="98"/>
      <c r="E15" s="98"/>
      <c r="F15" s="98"/>
      <c r="G15" s="98"/>
      <c r="H15" s="98"/>
      <c r="I15" s="98"/>
    </row>
    <row r="16" spans="1:9" x14ac:dyDescent="0.15">
      <c r="A16" s="137" t="s">
        <v>16</v>
      </c>
      <c r="B16" s="137"/>
      <c r="C16" s="137"/>
      <c r="D16" s="137"/>
      <c r="E16" s="137"/>
      <c r="F16" s="137"/>
      <c r="G16" s="137"/>
      <c r="H16" s="137"/>
      <c r="I16" s="137"/>
    </row>
    <row r="17" spans="1:9" ht="16.5" customHeight="1" x14ac:dyDescent="0.15">
      <c r="B17" s="90"/>
      <c r="C17" s="90"/>
      <c r="D17" s="90"/>
      <c r="E17" s="90"/>
      <c r="F17" s="90"/>
      <c r="G17" s="97"/>
    </row>
    <row r="18" spans="1:9" ht="31.5" customHeight="1" x14ac:dyDescent="0.15">
      <c r="B18" s="90"/>
      <c r="C18" s="95" t="s">
        <v>52</v>
      </c>
      <c r="D18" s="149"/>
      <c r="E18" s="149"/>
      <c r="F18" s="149"/>
      <c r="G18" s="74"/>
    </row>
    <row r="19" spans="1:9" ht="30" customHeight="1" x14ac:dyDescent="0.2">
      <c r="B19" s="90"/>
      <c r="C19" s="94" t="s">
        <v>53</v>
      </c>
      <c r="D19" s="150"/>
      <c r="E19" s="150"/>
      <c r="F19" s="150"/>
      <c r="G19" s="74"/>
    </row>
    <row r="20" spans="1:9" ht="42" customHeight="1" x14ac:dyDescent="0.15"/>
    <row r="21" spans="1:9" s="70" customFormat="1" ht="31.5" customHeight="1" x14ac:dyDescent="0.15">
      <c r="B21" s="69"/>
      <c r="C21" s="91" t="s">
        <v>45</v>
      </c>
      <c r="D21" s="146" t="s">
        <v>55</v>
      </c>
      <c r="E21" s="147"/>
      <c r="F21" s="142" t="s">
        <v>56</v>
      </c>
      <c r="G21" s="142"/>
      <c r="H21" s="142"/>
    </row>
    <row r="22" spans="1:9" ht="41.25" customHeight="1" x14ac:dyDescent="0.2">
      <c r="B22" s="71">
        <v>1</v>
      </c>
      <c r="C22" s="72" t="s">
        <v>24</v>
      </c>
      <c r="D22" s="100"/>
      <c r="E22" s="99" t="s">
        <v>27</v>
      </c>
      <c r="F22" s="144"/>
      <c r="G22" s="145"/>
      <c r="H22" s="99" t="s">
        <v>57</v>
      </c>
    </row>
    <row r="23" spans="1:9" ht="41.25" customHeight="1" x14ac:dyDescent="0.2">
      <c r="B23" s="71">
        <f>B22+1</f>
        <v>2</v>
      </c>
      <c r="C23" s="72" t="s">
        <v>26</v>
      </c>
      <c r="D23" s="100"/>
      <c r="E23" s="99" t="s">
        <v>27</v>
      </c>
      <c r="F23" s="144"/>
      <c r="G23" s="145"/>
      <c r="H23" s="99" t="s">
        <v>57</v>
      </c>
      <c r="I23" s="93"/>
    </row>
    <row r="24" spans="1:9" ht="41.25" customHeight="1" x14ac:dyDescent="0.2">
      <c r="B24" s="71">
        <f t="shared" ref="B24:B26" si="0">B23+1</f>
        <v>3</v>
      </c>
      <c r="C24" s="72" t="s">
        <v>28</v>
      </c>
      <c r="D24" s="100"/>
      <c r="E24" s="99" t="s">
        <v>27</v>
      </c>
      <c r="F24" s="144"/>
      <c r="G24" s="145"/>
      <c r="H24" s="99" t="s">
        <v>57</v>
      </c>
    </row>
    <row r="25" spans="1:9" ht="41.25" customHeight="1" x14ac:dyDescent="0.2">
      <c r="B25" s="71">
        <f t="shared" si="0"/>
        <v>4</v>
      </c>
      <c r="C25" s="72" t="s">
        <v>29</v>
      </c>
      <c r="D25" s="100"/>
      <c r="E25" s="99" t="s">
        <v>27</v>
      </c>
      <c r="F25" s="144"/>
      <c r="G25" s="145"/>
      <c r="H25" s="99" t="s">
        <v>57</v>
      </c>
    </row>
    <row r="26" spans="1:9" ht="41.25" customHeight="1" x14ac:dyDescent="0.2">
      <c r="B26" s="71">
        <f t="shared" si="0"/>
        <v>5</v>
      </c>
      <c r="C26" s="72" t="s">
        <v>54</v>
      </c>
      <c r="D26" s="100"/>
      <c r="E26" s="99" t="s">
        <v>25</v>
      </c>
      <c r="F26" s="144"/>
      <c r="G26" s="145"/>
      <c r="H26" s="99" t="s">
        <v>57</v>
      </c>
    </row>
    <row r="27" spans="1:9" ht="38.25" customHeight="1" x14ac:dyDescent="0.2">
      <c r="A27" s="73"/>
      <c r="B27" s="146" t="s">
        <v>31</v>
      </c>
      <c r="C27" s="148"/>
      <c r="D27" s="148"/>
      <c r="E27" s="147"/>
      <c r="F27" s="144"/>
      <c r="G27" s="145"/>
      <c r="H27" s="99" t="s">
        <v>57</v>
      </c>
    </row>
    <row r="28" spans="1:9" ht="24.75" customHeight="1" x14ac:dyDescent="0.2">
      <c r="A28" s="96" t="s">
        <v>60</v>
      </c>
      <c r="B28" s="101"/>
      <c r="C28" s="102"/>
      <c r="D28" s="102"/>
      <c r="E28" s="102"/>
      <c r="F28" s="103"/>
      <c r="G28" s="103"/>
      <c r="H28" s="104"/>
      <c r="I28" s="104"/>
    </row>
    <row r="29" spans="1:9" ht="24" customHeight="1" x14ac:dyDescent="0.2">
      <c r="A29" s="104"/>
      <c r="B29" s="138" t="s">
        <v>59</v>
      </c>
      <c r="C29" s="138"/>
      <c r="D29" s="138"/>
      <c r="E29" s="138"/>
      <c r="F29" s="138"/>
      <c r="G29" s="105"/>
      <c r="H29" s="106"/>
      <c r="I29" s="106"/>
    </row>
    <row r="30" spans="1:9" ht="57.75" customHeight="1" x14ac:dyDescent="0.15">
      <c r="A30" s="104"/>
      <c r="B30" s="143" t="s">
        <v>61</v>
      </c>
      <c r="C30" s="143"/>
      <c r="D30" s="143"/>
      <c r="E30" s="143"/>
      <c r="F30" s="143"/>
      <c r="G30" s="143"/>
      <c r="H30" s="143"/>
      <c r="I30" s="143"/>
    </row>
    <row r="31" spans="1:9" ht="36.75" customHeight="1" x14ac:dyDescent="0.15"/>
    <row r="32" spans="1:9" ht="36.75" customHeight="1" x14ac:dyDescent="0.15"/>
    <row r="33" ht="36.75" customHeight="1" x14ac:dyDescent="0.15"/>
    <row r="34" ht="36.75" customHeight="1" x14ac:dyDescent="0.15"/>
    <row r="35" ht="36.75" customHeight="1" x14ac:dyDescent="0.15"/>
    <row r="36" ht="36.75" customHeight="1" x14ac:dyDescent="0.15"/>
  </sheetData>
  <mergeCells count="24">
    <mergeCell ref="F1:H1"/>
    <mergeCell ref="B4:D4"/>
    <mergeCell ref="H3:I3"/>
    <mergeCell ref="F2:I2"/>
    <mergeCell ref="B29:F29"/>
    <mergeCell ref="A10:I10"/>
    <mergeCell ref="D21:E21"/>
    <mergeCell ref="B27:E27"/>
    <mergeCell ref="D18:F18"/>
    <mergeCell ref="D19:F19"/>
    <mergeCell ref="F21:H21"/>
    <mergeCell ref="B30:I30"/>
    <mergeCell ref="B13:I14"/>
    <mergeCell ref="F22:G22"/>
    <mergeCell ref="F23:G23"/>
    <mergeCell ref="F24:G24"/>
    <mergeCell ref="F25:G25"/>
    <mergeCell ref="F26:G26"/>
    <mergeCell ref="F27:G27"/>
    <mergeCell ref="F5:H5"/>
    <mergeCell ref="F6:H6"/>
    <mergeCell ref="F7:H7"/>
    <mergeCell ref="F8:H8"/>
    <mergeCell ref="A16:I1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案内文　</vt:lpstr>
      <vt:lpstr>　案内文　 (2)</vt:lpstr>
      <vt:lpstr>申請書 </vt:lpstr>
      <vt:lpstr>'　案内文　'!Print_Area</vt:lpstr>
      <vt:lpstr>'　案内文　 (2)'!Print_Area</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HDK2-052</dc:creator>
  <cp:lastModifiedBy>HDK4-093</cp:lastModifiedBy>
  <cp:lastPrinted>2023-09-27T05:16:35Z</cp:lastPrinted>
  <dcterms:created xsi:type="dcterms:W3CDTF">2013-02-26T05:34:57Z</dcterms:created>
  <dcterms:modified xsi:type="dcterms:W3CDTF">2023-09-28T01:23:35Z</dcterms:modified>
</cp:coreProperties>
</file>