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04_公営企業\◆公営企業チーム共通◆\43 経営比較分析表\令和06年度\03_団体回答\18 日高町〇\"/>
    </mc:Choice>
  </mc:AlternateContent>
  <workbookProtection workbookAlgorithmName="SHA-512" workbookHashValue="yDtenW7DSd9BO5gRY5g4Ddyuk3DAhRF5ucBH1dg7tCYx7ncu/3XjMzSeUGaTvFY7LtXUN2vRmjHjXk72JuqaRw==" workbookSaltValue="3P4hOSeyzRkfCpr6pOXKCA==" workbookSpinCount="100000" lockStructure="1"/>
  <bookViews>
    <workbookView xWindow="810" yWindow="-120" windowWidth="29040" windowHeight="157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<sst xmlns="http://schemas.openxmlformats.org/spreadsheetml/2006/main" count="319" uniqueCount="116">
  <si>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</si>
  <si>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</si>
  <si>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</si>
  <si>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</si>
  <si>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</si>
  <si>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</si>
  <si>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</si>
  <si>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</si>
  <si>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</si>
  <si>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</si>
  <si>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</si>
  <si>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</si>
  <si>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</si>
  <si>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</si>
  <si>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</si>
  <si>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</si>
  <si>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</si>
  <si>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</si>
  <si>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</si>
  <si>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</si>
  <si>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</si>
  <si>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</si>
  <si>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</si>
  <si>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</si>
  <si>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</si>
  <si>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</si>
  <si>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</si>
  <si>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</si>
  <si>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</si>
  <si>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</si>
  <si>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</si>
  <si>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</si>
  <si>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</si>
  <si>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</si>
  <si>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</si>
  <si>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</si>
  <si>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</si>
  <si>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</si>
  <si>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</si>
  <si>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</si>
  <si>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</si>
  <si>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</si>
  <si>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</si>
  <si>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</si>
  <si>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</si>
  <si>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</si>
  <si>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</si>
  <si>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</si>
  <si>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</si>
  <si>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</si>
  <si>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</si>
  <si>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</si>
  <si>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</si>
  <si>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</si>
  <si>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</si>
  <si>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</si>
  <si>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</si>
  <si>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</si>
  <si>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</si>
  <si>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</si>
  <si>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</si>
  <si>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</si>
  <si>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</si>
  <si>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</si>
  <si>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</si>
  <si>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</si>
  <si>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</si>
  <si>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</si>
  <si>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</si>
  <si>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</si>
  <si>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</si>
  <si>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</si>
  <si>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</si>
  <si>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</si>
  <si>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</si>
  <si>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</si>
  <si>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</si>
  <si>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</si>
  <si>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</si>
  <si>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</si>
  <si>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</si>
  <si>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</si>
  <si>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</si>
  <si>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</si>
  <si>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</si>
  <si>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</si>
  <si>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</si>
  <si>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</si>
  <si>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</si>
  <si>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</si>
  <si>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</si>
  <si>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</si>
  <si>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</si>
  <si>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</si>
  <si>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</si>
  <si>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</si>
  <si>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</si>
  <si>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</si>
  <si>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</si>
  <si>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</si>
  <si>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</si>
  <si>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</si>
  <si>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</si>
  <si>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</si>
  <si>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</si>
  <si>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</si>
  <si>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</si>
  <si>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</si>
  <si>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</si>
  <si>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</si>
  <si>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</si>
  <si>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</si>
  <si>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</si>
  <si>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供用開始から、１５年以上経過しているが、管路等の施設はまだ老朽化に至っていないものの、　
施設の長寿命化を図るため、機能診断調査および最適化構想を基に、更新事業を実施しました。しかしながら汚水処理の環境が厳しい状況であり、施設及び中継ポンプ所のポンプ類の故障が多発している。今後は、維持費等の削減を図るために、更新時期を見据えた計画的な管理運営が必要である。</t>
    <rPh sb="12" eb="14">
      <t>イジョウ</t>
    </rPh>
    <rPh sb="22" eb="24">
      <t>カンロ</t>
    </rPh>
    <rPh sb="24" eb="25">
      <t>トウ</t>
    </rPh>
    <rPh sb="26" eb="28">
      <t>シセツ</t>
    </rPh>
    <rPh sb="47" eb="49">
      <t>シセツ</t>
    </rPh>
    <rPh sb="50" eb="54">
      <t>チョウジュミョウカ</t>
    </rPh>
    <rPh sb="55" eb="56">
      <t>ハカ</t>
    </rPh>
    <rPh sb="75" eb="76">
      <t>モト</t>
    </rPh>
    <rPh sb="78" eb="80">
      <t>コウシン</t>
    </rPh>
    <rPh sb="80" eb="82">
      <t>ジギョウ</t>
    </rPh>
    <rPh sb="83" eb="85">
      <t>ジッシ</t>
    </rPh>
    <rPh sb="96" eb="98">
      <t>オスイ</t>
    </rPh>
    <rPh sb="98" eb="100">
      <t>ショリ</t>
    </rPh>
    <rPh sb="101" eb="103">
      <t>カンキョウ</t>
    </rPh>
    <rPh sb="104" eb="105">
      <t>キビ</t>
    </rPh>
    <rPh sb="107" eb="109">
      <t>ジョウキョウ</t>
    </rPh>
    <rPh sb="113" eb="115">
      <t>シセツ</t>
    </rPh>
    <rPh sb="115" eb="116">
      <t>オヨ</t>
    </rPh>
    <rPh sb="117" eb="119">
      <t>チュウケイ</t>
    </rPh>
    <rPh sb="122" eb="123">
      <t>ショ</t>
    </rPh>
    <rPh sb="127" eb="128">
      <t>ルイ</t>
    </rPh>
    <rPh sb="129" eb="131">
      <t>コショウ</t>
    </rPh>
    <rPh sb="132" eb="134">
      <t>タハツ</t>
    </rPh>
    <rPh sb="139" eb="141">
      <t>コンゴ</t>
    </rPh>
    <rPh sb="151" eb="152">
      <t>ハカ</t>
    </rPh>
    <rPh sb="157" eb="159">
      <t>コウシン</t>
    </rPh>
    <rPh sb="159" eb="161">
      <t>ジキ</t>
    </rPh>
    <rPh sb="162" eb="164">
      <t>ミス</t>
    </rPh>
    <rPh sb="166" eb="169">
      <t>ケイカクテキ</t>
    </rPh>
    <rPh sb="170" eb="172">
      <t>カンリ</t>
    </rPh>
    <rPh sb="172" eb="174">
      <t>ウンエイ</t>
    </rPh>
    <rPh sb="175" eb="177">
      <t>ヒツヨウ</t>
    </rPh>
    <phoneticPr fontId="4"/>
  </si>
  <si>
    <t>　安定した下水道経営の実現のために、歳入歳出の両面における経営の健全性及び経営の計画性・透明性の向上を図るため、令和5年度より法適用に移行した。
　下水道事業会計の収支について、営業費用は、下水使用料で賄えておらず、一般会計からの繰入に依存している現状であり、今後、少しでも経営改善を図り、維持管理費等の削減や長寿命化を図るため施設の更新等について経営戦略を策定していきたい。</t>
    <rPh sb="1" eb="3">
      <t>アンテイ</t>
    </rPh>
    <rPh sb="5" eb="8">
      <t>ゲスイドウ</t>
    </rPh>
    <rPh sb="8" eb="10">
      <t>ケイエイ</t>
    </rPh>
    <rPh sb="11" eb="13">
      <t>ジツゲン</t>
    </rPh>
    <rPh sb="18" eb="20">
      <t>サイニュウ</t>
    </rPh>
    <rPh sb="20" eb="22">
      <t>サイシュツ</t>
    </rPh>
    <rPh sb="23" eb="25">
      <t>リョウメン</t>
    </rPh>
    <rPh sb="29" eb="31">
      <t>ケイエイ</t>
    </rPh>
    <rPh sb="32" eb="35">
      <t>ケンゼンセイ</t>
    </rPh>
    <rPh sb="35" eb="36">
      <t>オヨ</t>
    </rPh>
    <rPh sb="37" eb="39">
      <t>ケイエイ</t>
    </rPh>
    <rPh sb="40" eb="43">
      <t>ケイカクセイ</t>
    </rPh>
    <rPh sb="44" eb="47">
      <t>トウメイセイ</t>
    </rPh>
    <rPh sb="48" eb="50">
      <t>コウジョウ</t>
    </rPh>
    <rPh sb="51" eb="52">
      <t>ハカ</t>
    </rPh>
    <rPh sb="56" eb="58">
      <t>レイワ</t>
    </rPh>
    <rPh sb="59" eb="61">
      <t>ネンド</t>
    </rPh>
    <rPh sb="67" eb="69">
      <t>イコウ</t>
    </rPh>
    <rPh sb="74" eb="77">
      <t>ゲスイドウ</t>
    </rPh>
    <rPh sb="77" eb="79">
      <t>ジギョウ</t>
    </rPh>
    <rPh sb="79" eb="81">
      <t>カイケイ</t>
    </rPh>
    <rPh sb="82" eb="84">
      <t>シュウシ</t>
    </rPh>
    <rPh sb="89" eb="91">
      <t>エイギョウ</t>
    </rPh>
    <rPh sb="91" eb="93">
      <t>ヒヨウ</t>
    </rPh>
    <rPh sb="95" eb="97">
      <t>ゲスイ</t>
    </rPh>
    <rPh sb="97" eb="100">
      <t>シヨウリョウ</t>
    </rPh>
    <rPh sb="101" eb="102">
      <t>マカナ</t>
    </rPh>
    <rPh sb="108" eb="110">
      <t>イッパン</t>
    </rPh>
    <rPh sb="110" eb="112">
      <t>カイケイ</t>
    </rPh>
    <rPh sb="115" eb="117">
      <t>クリイレ</t>
    </rPh>
    <rPh sb="118" eb="120">
      <t>イゾン</t>
    </rPh>
    <rPh sb="124" eb="126">
      <t>ゲンジョウ</t>
    </rPh>
    <rPh sb="130" eb="132">
      <t>コンゴ</t>
    </rPh>
    <rPh sb="133" eb="134">
      <t>スコ</t>
    </rPh>
    <rPh sb="137" eb="139">
      <t>ケイエイ</t>
    </rPh>
    <rPh sb="139" eb="141">
      <t>カイゼン</t>
    </rPh>
    <rPh sb="142" eb="143">
      <t>ハカ</t>
    </rPh>
    <rPh sb="145" eb="147">
      <t>イジ</t>
    </rPh>
    <rPh sb="147" eb="149">
      <t>カンリ</t>
    </rPh>
    <rPh sb="149" eb="150">
      <t>ヒ</t>
    </rPh>
    <rPh sb="150" eb="151">
      <t>トウ</t>
    </rPh>
    <rPh sb="152" eb="154">
      <t>サクゲン</t>
    </rPh>
    <rPh sb="155" eb="158">
      <t>チョウジュミョウ</t>
    </rPh>
    <rPh sb="158" eb="159">
      <t>カ</t>
    </rPh>
    <rPh sb="160" eb="161">
      <t>ハカ</t>
    </rPh>
    <rPh sb="164" eb="166">
      <t>シセツ</t>
    </rPh>
    <rPh sb="167" eb="169">
      <t>コウシン</t>
    </rPh>
    <rPh sb="169" eb="170">
      <t>トウ</t>
    </rPh>
    <rPh sb="174" eb="176">
      <t>ケイエイ</t>
    </rPh>
    <rPh sb="176" eb="178">
      <t>センリャク</t>
    </rPh>
    <rPh sb="179" eb="181">
      <t>サクテイ</t>
    </rPh>
    <phoneticPr fontId="4"/>
  </si>
  <si>
    <t>　令和5年度より法適用に移行し、経営収支比率は、106.26%で、類似団体平均値・全国平均と同等の数値であるが、経費回収率は、大きく下回っている。収支について、維持管理費等を使用料等で賄えておらず、一般会計からの繰入金に依存している状況である。
　今後は、少しでも経費回収率を上昇させるためには、使用料の収入を増加させ、また集落排水への接続率の向上に努める必要がある。また維持管理費の経費削減に努め、経営の健全化を図りたい。
　また、施設利用率は、類似団体平均値・全国平均より高い水準になっているが、水洗化率は、低い数値であるため、水洗化率の向上を図るために、接続促進の普及・啓発活動を行い施設利用率の向上を図っていく。</t>
    <rPh sb="1" eb="3">
      <t>レイワ</t>
    </rPh>
    <rPh sb="4" eb="6">
      <t>ネンド</t>
    </rPh>
    <rPh sb="8" eb="11">
      <t>ホウテキヨウ</t>
    </rPh>
    <rPh sb="12" eb="14">
      <t>イコウ</t>
    </rPh>
    <rPh sb="16" eb="18">
      <t>ケイエイ</t>
    </rPh>
    <rPh sb="18" eb="20">
      <t>シュウシ</t>
    </rPh>
    <rPh sb="20" eb="22">
      <t>ヒリツ</t>
    </rPh>
    <rPh sb="33" eb="35">
      <t>ルイジ</t>
    </rPh>
    <rPh sb="39" eb="40">
      <t>チ</t>
    </rPh>
    <rPh sb="41" eb="43">
      <t>ゼンコク</t>
    </rPh>
    <rPh sb="43" eb="45">
      <t>ヘイキン</t>
    </rPh>
    <rPh sb="46" eb="48">
      <t>ドウトウ</t>
    </rPh>
    <rPh sb="49" eb="51">
      <t>スウチ</t>
    </rPh>
    <rPh sb="56" eb="58">
      <t>ケイヒ</t>
    </rPh>
    <rPh sb="58" eb="61">
      <t>カイシュウリツ</t>
    </rPh>
    <rPh sb="63" eb="64">
      <t>オオ</t>
    </rPh>
    <rPh sb="66" eb="68">
      <t>シタマワ</t>
    </rPh>
    <rPh sb="73" eb="75">
      <t>シュウシ</t>
    </rPh>
    <rPh sb="80" eb="82">
      <t>イジ</t>
    </rPh>
    <rPh sb="82" eb="85">
      <t>カンリヒ</t>
    </rPh>
    <rPh sb="85" eb="86">
      <t>トウ</t>
    </rPh>
    <rPh sb="87" eb="90">
      <t>シヨウリョウ</t>
    </rPh>
    <rPh sb="90" eb="91">
      <t>トウ</t>
    </rPh>
    <rPh sb="92" eb="93">
      <t>マカナ</t>
    </rPh>
    <rPh sb="99" eb="101">
      <t>イッパン</t>
    </rPh>
    <rPh sb="101" eb="103">
      <t>カイケイ</t>
    </rPh>
    <rPh sb="106" eb="109">
      <t>クリイレキン</t>
    </rPh>
    <rPh sb="110" eb="112">
      <t>イゾン</t>
    </rPh>
    <rPh sb="116" eb="118">
      <t>ジョウキョウ</t>
    </rPh>
    <rPh sb="138" eb="140">
      <t>ジョウショウ</t>
    </rPh>
    <rPh sb="148" eb="151">
      <t>シヨウリョウ</t>
    </rPh>
    <rPh sb="152" eb="154">
      <t>シュウニュウ</t>
    </rPh>
    <rPh sb="155" eb="157">
      <t>ゾウカ</t>
    </rPh>
    <rPh sb="162" eb="166">
      <t>シュウラクハイスイ</t>
    </rPh>
    <rPh sb="178" eb="180">
      <t>ヒツヨウ</t>
    </rPh>
    <rPh sb="197" eb="198">
      <t>ツト</t>
    </rPh>
    <rPh sb="200" eb="202">
      <t>ケイエイ</t>
    </rPh>
    <rPh sb="203" eb="206">
      <t>ケンゼンカ</t>
    </rPh>
    <rPh sb="207" eb="208">
      <t>ハカ</t>
    </rPh>
    <rPh sb="232" eb="234">
      <t>ゼンコク</t>
    </rPh>
    <rPh sb="234" eb="236">
      <t>ヘイキン</t>
    </rPh>
    <rPh sb="250" eb="252">
      <t>スイセン</t>
    </rPh>
    <rPh sb="252" eb="253">
      <t>カ</t>
    </rPh>
    <rPh sb="253" eb="254">
      <t>リツ</t>
    </rPh>
    <rPh sb="256" eb="257">
      <t>ヒク</t>
    </rPh>
    <rPh sb="258" eb="26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</si>
</sst>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80-42C3-BFF5-6D59B90A60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B280-42C3-BFF5-6D59B90A60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55.34</c:v>
                </c:pt>
              </c:numCache>
            </c:numRef>
          </c:val>
          <c:extLst>
            <c:ext xmlns:c16="http://schemas.microsoft.com/office/drawing/2014/chart" uri="{C3380CC4-5D6E-409C-BE32-E72D297353CC}">
              <c16:uniqueId val="{00000000-B441-4E9B-B0B2-85E63BBBB8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B441-4E9B-B0B2-85E63BBBB8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65.599999999999994</c:v>
                </c:pt>
              </c:numCache>
            </c:numRef>
          </c:val>
          <c:extLst>
            <c:ext xmlns:c16="http://schemas.microsoft.com/office/drawing/2014/chart" uri="{C3380CC4-5D6E-409C-BE32-E72D297353CC}">
              <c16:uniqueId val="{00000000-148C-42F6-B4BD-379101D023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148C-42F6-B4BD-379101D023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106.26</c:v>
                </c:pt>
              </c:numCache>
            </c:numRef>
          </c:val>
          <c:extLst>
            <c:ext xmlns:c16="http://schemas.microsoft.com/office/drawing/2014/chart" uri="{C3380CC4-5D6E-409C-BE32-E72D297353CC}">
              <c16:uniqueId val="{00000000-6955-4BB7-911D-4A327B0753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6955-4BB7-911D-4A327B0753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4.49</c:v>
                </c:pt>
              </c:numCache>
            </c:numRef>
          </c:val>
          <c:extLst>
            <c:ext xmlns:c16="http://schemas.microsoft.com/office/drawing/2014/chart" uri="{C3380CC4-5D6E-409C-BE32-E72D297353CC}">
              <c16:uniqueId val="{00000000-52D5-4944-B9C3-40581F4D37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52D5-4944-B9C3-40581F4D37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30-4F8B-B1B3-A511430937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5930-4F8B-B1B3-A511430937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26.66</c:v>
                </c:pt>
              </c:numCache>
            </c:numRef>
          </c:val>
          <c:extLst>
            <c:ext xmlns:c16="http://schemas.microsoft.com/office/drawing/2014/chart" uri="{C3380CC4-5D6E-409C-BE32-E72D297353CC}">
              <c16:uniqueId val="{00000000-0B2F-4449-B340-D62135F5FE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0B2F-4449-B340-D62135F5FE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98.96</c:v>
                </c:pt>
              </c:numCache>
            </c:numRef>
          </c:val>
          <c:extLst>
            <c:ext xmlns:c16="http://schemas.microsoft.com/office/drawing/2014/chart" uri="{C3380CC4-5D6E-409C-BE32-E72D297353CC}">
              <c16:uniqueId val="{00000000-CE43-4326-A8C6-1DCB80D44A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CE43-4326-A8C6-1DCB80D44A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36-4380-8D39-31C7EC756B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2B36-4380-8D39-31C7EC756B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29.1</c:v>
                </c:pt>
              </c:numCache>
            </c:numRef>
          </c:val>
          <c:extLst>
            <c:ext xmlns:c16="http://schemas.microsoft.com/office/drawing/2014/chart" uri="{C3380CC4-5D6E-409C-BE32-E72D297353CC}">
              <c16:uniqueId val="{00000000-5205-4231-BC87-7F8F081625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5205-4231-BC87-7F8F081625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673.33</c:v>
                </c:pt>
              </c:numCache>
            </c:numRef>
          </c:val>
          <c:extLst>
            <c:ext xmlns:c16="http://schemas.microsoft.com/office/drawing/2014/chart" uri="{C3380CC4-5D6E-409C-BE32-E72D297353CC}">
              <c16:uniqueId val="{00000000-EBF7-45F5-9A85-EB547D7C0C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EBF7-45F5-9A85-EB547D7C0C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日高町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7986</v>
      </c>
      <c r="AM8" s="36"/>
      <c r="AN8" s="36"/>
      <c r="AO8" s="36"/>
      <c r="AP8" s="36"/>
      <c r="AQ8" s="36"/>
      <c r="AR8" s="36"/>
      <c r="AS8" s="36"/>
      <c r="AT8" s="37">
        <f>データ!T6</f>
        <v>46.21</v>
      </c>
      <c r="AU8" s="37"/>
      <c r="AV8" s="37"/>
      <c r="AW8" s="37"/>
      <c r="AX8" s="37"/>
      <c r="AY8" s="37"/>
      <c r="AZ8" s="37"/>
      <c r="BA8" s="37"/>
      <c r="BB8" s="37">
        <f>データ!U6</f>
        <v>172.82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59.9</v>
      </c>
      <c r="J10" s="37"/>
      <c r="K10" s="37"/>
      <c r="L10" s="37"/>
      <c r="M10" s="37"/>
      <c r="N10" s="37"/>
      <c r="O10" s="37"/>
      <c r="P10" s="37">
        <f>データ!P6</f>
        <v>55.11</v>
      </c>
      <c r="Q10" s="37"/>
      <c r="R10" s="37"/>
      <c r="S10" s="37"/>
      <c r="T10" s="37"/>
      <c r="U10" s="37"/>
      <c r="V10" s="37"/>
      <c r="W10" s="37">
        <f>データ!Q6</f>
        <v>100</v>
      </c>
      <c r="X10" s="37"/>
      <c r="Y10" s="37"/>
      <c r="Z10" s="37"/>
      <c r="AA10" s="37"/>
      <c r="AB10" s="37"/>
      <c r="AC10" s="37"/>
      <c r="AD10" s="36">
        <f>データ!R6</f>
        <v>4310</v>
      </c>
      <c r="AE10" s="36"/>
      <c r="AF10" s="36"/>
      <c r="AG10" s="36"/>
      <c r="AH10" s="36"/>
      <c r="AI10" s="36"/>
      <c r="AJ10" s="36"/>
      <c r="AK10" s="2"/>
      <c r="AL10" s="36">
        <f>データ!V6</f>
        <v>4386</v>
      </c>
      <c r="AM10" s="36"/>
      <c r="AN10" s="36"/>
      <c r="AO10" s="36"/>
      <c r="AP10" s="36"/>
      <c r="AQ10" s="36"/>
      <c r="AR10" s="36"/>
      <c r="AS10" s="36"/>
      <c r="AT10" s="37">
        <f>データ!W6</f>
        <v>0.87</v>
      </c>
      <c r="AU10" s="37"/>
      <c r="AV10" s="37"/>
      <c r="AW10" s="37"/>
      <c r="AX10" s="37"/>
      <c r="AY10" s="37"/>
      <c r="AZ10" s="37"/>
      <c r="BA10" s="37"/>
      <c r="BB10" s="37">
        <f>データ!X6</f>
        <v>5041.38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xlwAp2prweAMfCQWuasYbYofB9ApdOo2ksPkyfj5RScJhLMbxdTGwVfRorJpRIfAClai0E/2pliYS2Nf1Vh5Fw==" saltValue="gvmIcagahwuzduBTk8ka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303828</v>
      </c>
      <c r="D6" s="19">
        <f t="shared" si="3"/>
        <v>46</v>
      </c>
      <c r="E6" s="19">
        <f t="shared" si="3"/>
        <v>17</v>
      </c>
      <c r="F6" s="19">
        <f t="shared" si="3"/>
        <v>5</v>
      </c>
      <c r="G6" s="19">
        <f t="shared" si="3"/>
        <v>0</v>
      </c>
      <c r="H6" s="19" t="str">
        <f t="shared" si="3"/>
        <v>和歌山県　日高町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59.9</v>
      </c>
      <c r="P6" s="20">
        <f t="shared" si="3"/>
        <v>55.11</v>
      </c>
      <c r="Q6" s="20">
        <f t="shared" si="3"/>
        <v>100</v>
      </c>
      <c r="R6" s="20">
        <f t="shared" si="3"/>
        <v>4310</v>
      </c>
      <c r="S6" s="20">
        <f t="shared" si="3"/>
        <v>7986</v>
      </c>
      <c r="T6" s="20">
        <f t="shared" si="3"/>
        <v>46.21</v>
      </c>
      <c r="U6" s="20">
        <f t="shared" si="3"/>
        <v>172.82</v>
      </c>
      <c r="V6" s="20">
        <f t="shared" si="3"/>
        <v>4386</v>
      </c>
      <c r="W6" s="20">
        <f t="shared" si="3"/>
        <v>0.87</v>
      </c>
      <c r="X6" s="20">
        <f t="shared" si="3"/>
        <v>5041.38</v>
      </c>
      <c r="Y6" s="21" t="str">
        <f>IF(Y7="",NA(),Y7)</f>
        <v>-</v>
      </c>
      <c r="Z6" s="21" t="str">
        <f t="shared" ref="Z6:AH6" si="4">IF(Z7="",NA(),Z7)</f>
        <v>-</v>
      </c>
      <c r="AA6" s="21" t="str">
        <f t="shared" si="4"/>
        <v>-</v>
      </c>
      <c r="AB6" s="21" t="str">
        <f t="shared" si="4"/>
        <v>-</v>
      </c>
      <c r="AC6" s="21">
        <f t="shared" si="4"/>
        <v>106.26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1">
        <f t="shared" si="5"/>
        <v>26.66</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98.96</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29.1</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673.33</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55.34</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65.599999999999994</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4.49</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303828</v>
      </c>
      <c r="D7" s="23">
        <v>46</v>
      </c>
      <c r="E7" s="23">
        <v>17</v>
      </c>
      <c r="F7" s="23">
        <v>5</v>
      </c>
      <c r="G7" s="23">
        <v>0</v>
      </c>
      <c r="H7" s="23" t="s">
        <v>96</v>
      </c>
      <c r="I7" s="23" t="s">
        <v>97</v>
      </c>
      <c r="J7" s="23" t="s">
        <v>98</v>
      </c>
      <c r="K7" s="23" t="s">
        <v>99</v>
      </c>
      <c r="L7" s="23" t="s">
        <v>100</v>
      </c>
      <c r="M7" s="23" t="s">
        <v>101</v>
      </c>
      <c r="N7" s="24" t="s">
        <v>102</v>
      </c>
      <c r="O7" s="24">
        <v>59.9</v>
      </c>
      <c r="P7" s="24">
        <v>55.11</v>
      </c>
      <c r="Q7" s="24">
        <v>100</v>
      </c>
      <c r="R7" s="24">
        <v>4310</v>
      </c>
      <c r="S7" s="24">
        <v>7986</v>
      </c>
      <c r="T7" s="24">
        <v>46.21</v>
      </c>
      <c r="U7" s="24">
        <v>172.82</v>
      </c>
      <c r="V7" s="24">
        <v>4386</v>
      </c>
      <c r="W7" s="24">
        <v>0.87</v>
      </c>
      <c r="X7" s="24">
        <v>5041.38</v>
      </c>
      <c r="Y7" s="24" t="s">
        <v>102</v>
      </c>
      <c r="Z7" s="24" t="s">
        <v>102</v>
      </c>
      <c r="AA7" s="24" t="s">
        <v>102</v>
      </c>
      <c r="AB7" s="24" t="s">
        <v>102</v>
      </c>
      <c r="AC7" s="24">
        <v>106.26</v>
      </c>
      <c r="AD7" s="24" t="s">
        <v>102</v>
      </c>
      <c r="AE7" s="24" t="s">
        <v>102</v>
      </c>
      <c r="AF7" s="24" t="s">
        <v>102</v>
      </c>
      <c r="AG7" s="24" t="s">
        <v>102</v>
      </c>
      <c r="AH7" s="24">
        <v>106.35</v>
      </c>
      <c r="AI7" s="24">
        <v>104.44</v>
      </c>
      <c r="AJ7" s="24" t="s">
        <v>102</v>
      </c>
      <c r="AK7" s="24" t="s">
        <v>102</v>
      </c>
      <c r="AL7" s="24" t="s">
        <v>102</v>
      </c>
      <c r="AM7" s="24" t="s">
        <v>102</v>
      </c>
      <c r="AN7" s="24">
        <v>26.66</v>
      </c>
      <c r="AO7" s="24" t="s">
        <v>102</v>
      </c>
      <c r="AP7" s="24" t="s">
        <v>102</v>
      </c>
      <c r="AQ7" s="24" t="s">
        <v>102</v>
      </c>
      <c r="AR7" s="24" t="s">
        <v>102</v>
      </c>
      <c r="AS7" s="24">
        <v>129.88999999999999</v>
      </c>
      <c r="AT7" s="24">
        <v>124.06</v>
      </c>
      <c r="AU7" s="24" t="s">
        <v>102</v>
      </c>
      <c r="AV7" s="24" t="s">
        <v>102</v>
      </c>
      <c r="AW7" s="24" t="s">
        <v>102</v>
      </c>
      <c r="AX7" s="24" t="s">
        <v>102</v>
      </c>
      <c r="AY7" s="24">
        <v>98.96</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29.1</v>
      </c>
      <c r="BV7" s="24" t="s">
        <v>102</v>
      </c>
      <c r="BW7" s="24" t="s">
        <v>102</v>
      </c>
      <c r="BX7" s="24" t="s">
        <v>102</v>
      </c>
      <c r="BY7" s="24" t="s">
        <v>102</v>
      </c>
      <c r="BZ7" s="24">
        <v>52.05</v>
      </c>
      <c r="CA7" s="24">
        <v>56.93</v>
      </c>
      <c r="CB7" s="24" t="s">
        <v>102</v>
      </c>
      <c r="CC7" s="24" t="s">
        <v>102</v>
      </c>
      <c r="CD7" s="24" t="s">
        <v>102</v>
      </c>
      <c r="CE7" s="24" t="s">
        <v>102</v>
      </c>
      <c r="CF7" s="24">
        <v>673.33</v>
      </c>
      <c r="CG7" s="24" t="s">
        <v>102</v>
      </c>
      <c r="CH7" s="24" t="s">
        <v>102</v>
      </c>
      <c r="CI7" s="24" t="s">
        <v>102</v>
      </c>
      <c r="CJ7" s="24" t="s">
        <v>102</v>
      </c>
      <c r="CK7" s="24">
        <v>301.86</v>
      </c>
      <c r="CL7" s="24">
        <v>271.14999999999998</v>
      </c>
      <c r="CM7" s="24" t="s">
        <v>102</v>
      </c>
      <c r="CN7" s="24" t="s">
        <v>102</v>
      </c>
      <c r="CO7" s="24" t="s">
        <v>102</v>
      </c>
      <c r="CP7" s="24" t="s">
        <v>102</v>
      </c>
      <c r="CQ7" s="24">
        <v>55.34</v>
      </c>
      <c r="CR7" s="24" t="s">
        <v>102</v>
      </c>
      <c r="CS7" s="24" t="s">
        <v>102</v>
      </c>
      <c r="CT7" s="24" t="s">
        <v>102</v>
      </c>
      <c r="CU7" s="24" t="s">
        <v>102</v>
      </c>
      <c r="CV7" s="24">
        <v>46.25</v>
      </c>
      <c r="CW7" s="24">
        <v>49.87</v>
      </c>
      <c r="CX7" s="24" t="s">
        <v>102</v>
      </c>
      <c r="CY7" s="24" t="s">
        <v>102</v>
      </c>
      <c r="CZ7" s="24" t="s">
        <v>102</v>
      </c>
      <c r="DA7" s="24" t="s">
        <v>102</v>
      </c>
      <c r="DB7" s="24">
        <v>65.599999999999994</v>
      </c>
      <c r="DC7" s="24" t="s">
        <v>102</v>
      </c>
      <c r="DD7" s="24" t="s">
        <v>102</v>
      </c>
      <c r="DE7" s="24" t="s">
        <v>102</v>
      </c>
      <c r="DF7" s="24" t="s">
        <v>102</v>
      </c>
      <c r="DG7" s="24">
        <v>83.96</v>
      </c>
      <c r="DH7" s="24">
        <v>87.54</v>
      </c>
      <c r="DI7" s="24" t="s">
        <v>102</v>
      </c>
      <c r="DJ7" s="24" t="s">
        <v>102</v>
      </c>
      <c r="DK7" s="24" t="s">
        <v>102</v>
      </c>
      <c r="DL7" s="24" t="s">
        <v>102</v>
      </c>
      <c r="DM7" s="24">
        <v>4.49</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