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総政_清水\財政\09財政状況資料集\R01財政状況資料集\H30年度財政状況資料（公会計・財政指標）\新しいフォルダー\"/>
    </mc:Choice>
  </mc:AlternateContent>
  <xr:revisionPtr revIDLastSave="0" documentId="13_ncr:1_{2163F277-2647-4F07-89B9-F60C1690E9C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<sst xmlns="http://schemas.openxmlformats.org/spreadsheetml/2006/main" count="1135" uniqueCount="594">
  <si>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</si>
  <si>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</si>
  <si>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</si>
  <si>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</si>
  <si>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</si>
  <si>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</si>
  <si>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</si>
  <si>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</si>
  <si>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</si>
  <si>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</si>
  <si>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</si>
  <si>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</si>
  <si>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</si>
  <si>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</si>
  <si>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</si>
  <si>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</si>
  <si>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</si>
  <si>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</si>
  <si>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</si>
  <si>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</si>
  <si>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</si>
  <si>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</si>
  <si>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</si>
  <si>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</si>
  <si>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</si>
  <si>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</si>
  <si>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</si>
  <si>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</si>
  <si>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</si>
  <si>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</si>
  <si>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</si>
  <si>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</si>
  <si>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</si>
  <si>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</si>
  <si>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</si>
  <si>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</si>
  <si>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</si>
  <si>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</si>
  <si>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</si>
  <si>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</si>
  <si>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</si>
  <si>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</si>
  <si>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</si>
  <si>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</si>
  <si>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</si>
  <si>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</si>
  <si>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</si>
  <si>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</si>
  <si>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</si>
  <si>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</si>
  <si>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</si>
  <si>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</si>
  <si>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</si>
  <si>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</si>
  <si>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</si>
  <si>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</si>
  <si>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</si>
  <si>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</si>
  <si>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</si>
  <si>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</si>
  <si>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</si>
  <si>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</si>
  <si>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</si>
  <si>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</si>
  <si>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</si>
  <si>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</si>
  <si>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</si>
  <si>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</si>
  <si>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</si>
  <si>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</si>
  <si>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</si>
  <si>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</si>
  <si>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</si>
  <si>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</si>
  <si>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</si>
  <si>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</si>
  <si>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</si>
  <si>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</si>
  <si>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</si>
  <si>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</si>
  <si>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</si>
  <si>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</si>
  <si>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</si>
  <si>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</si>
  <si>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</si>
  <si>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</si>
  <si>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</si>
  <si>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</si>
  <si>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</si>
  <si>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</si>
  <si>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</si>
  <si>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</si>
  <si>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</si>
  <si>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</si>
  <si>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</si>
  <si>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</si>
  <si>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</si>
  <si>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</si>
  <si>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</si>
  <si>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</si>
  <si>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</si>
  <si>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</si>
  <si>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</si>
  <si>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</si>
  <si>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</si>
  <si>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</si>
  <si>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</si>
  <si>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</si>
  <si>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</si>
  <si>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</si>
  <si>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</si>
  <si>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</si>
  <si>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</si>
  <si>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</si>
  <si>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</si>
  <si>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</si>
  <si>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</si>
  <si>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</si>
  <si>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</si>
  <si>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</si>
  <si>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</si>
  <si>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</si>
  <si>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</si>
  <si>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</si>
  <si>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</si>
  <si>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</si>
  <si>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</si>
  <si>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</si>
  <si>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</si>
  <si>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</si>
  <si>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</si>
  <si>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</si>
  <si>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</si>
  <si>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</si>
  <si>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</si>
  <si>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</si>
  <si>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</si>
  <si>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</si>
  <si>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</si>
  <si>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</si>
  <si>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</si>
  <si>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</si>
  <si>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</si>
  <si>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</si>
  <si>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</si>
  <si>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</si>
  <si>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</si>
  <si>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</si>
  <si>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</si>
  <si>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</si>
  <si>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</si>
  <si>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</si>
  <si>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</si>
  <si>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</si>
  <si>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</si>
  <si>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</si>
  <si>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</si>
  <si>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</si>
  <si>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</si>
  <si>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</si>
  <si>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</si>
  <si>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</si>
  <si>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</si>
  <si>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</si>
  <si>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</si>
  <si>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</si>
  <si>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</si>
  <si>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</si>
  <si>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</si>
  <si>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</si>
  <si>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</si>
  <si>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</si>
  <si>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</si>
  <si>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</si>
  <si>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</si>
  <si>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</si>
  <si>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</si>
  <si>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</si>
  <si>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</si>
  <si>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</si>
  <si>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</si>
  <si>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</si>
  <si>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</si>
  <si>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</si>
  <si>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</si>
  <si>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</si>
  <si>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</si>
  <si>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</si>
  <si>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</si>
  <si>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</si>
  <si>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</si>
  <si>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</si>
  <si>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</si>
  <si>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</si>
  <si>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</si>
  <si>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</si>
  <si>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</si>
  <si>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</si>
  <si>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</si>
  <si>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</si>
  <si>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</si>
  <si>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</si>
  <si>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</si>
  <si>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</si>
  <si>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</si>
  <si>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</si>
  <si>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</si>
  <si>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</si>
  <si>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</si>
  <si>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</si>
  <si>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</si>
  <si>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和歌山県日高町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</si>
  <si>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</si>
  <si>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</si>
  <si>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</si>
  <si>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</si>
  <si>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</si>
  <si>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</si>
  <si>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</si>
  <si>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</si>
  <si>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</si>
  <si>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</si>
  <si>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</si>
  <si>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</si>
  <si>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</si>
  <si>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</si>
  <si>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</si>
  <si>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</si>
  <si>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</si>
  <si>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</si>
  <si>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</si>
  <si>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</si>
  <si>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</si>
  <si>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</si>
  <si>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</si>
  <si>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</si>
  <si>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</si>
  <si>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</si>
  <si>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</si>
  <si>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</si>
  <si>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</si>
  <si>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</si>
  <si>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</si>
  <si>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</si>
  <si>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</si>
  <si>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</si>
  <si>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</si>
  <si>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</si>
  <si>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</si>
  <si>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</si>
  <si>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</si>
  <si>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</si>
  <si>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</si>
  <si>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</si>
  <si>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</si>
  <si>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</si>
  <si>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</si>
  <si>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</si>
  <si>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</si>
  <si>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</si>
  <si>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</si>
  <si>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</si>
  <si>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</si>
  <si>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</si>
  <si>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</si>
  <si>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</si>
  <si>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</si>
  <si>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</si>
  <si>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</si>
  <si>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</si>
  <si>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</si>
  <si>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</si>
  <si>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</si>
  <si>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</si>
  <si>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</si>
  <si>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</si>
  <si>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</si>
  <si>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</si>
  <si>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</si>
  <si>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</si>
  <si>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</si>
  <si>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</si>
  <si>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</si>
  <si>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</si>
  <si>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</si>
  <si>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</si>
  <si>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</si>
  <si>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</si>
  <si>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</si>
  <si>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</si>
  <si>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</si>
  <si>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</si>
  <si>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</si>
  <si>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</si>
  <si>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</si>
  <si>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</si>
  <si>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</si>
  <si>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</si>
  <si>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</si>
  <si>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</si>
  <si>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</si>
  <si>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</si>
  <si>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</si>
  <si>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</si>
  <si>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</si>
  <si>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</si>
  <si>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</si>
  <si>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</si>
  <si>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</si>
  <si>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</si>
  <si>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</si>
  <si>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</si>
  <si>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</si>
  <si>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</si>
  <si>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</si>
  <si>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</si>
  <si>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</si>
  <si>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</si>
  <si>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</si>
  <si>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</si>
  <si>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</si>
  <si>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</si>
  <si>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</si>
  <si>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</si>
  <si>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</si>
  <si>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</si>
  <si>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</si>
  <si>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</si>
  <si>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</si>
  <si>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</si>
  <si>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</si>
  <si>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</si>
  <si>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</si>
  <si>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</si>
  <si>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</si>
  <si>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</si>
  <si>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</si>
  <si>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</si>
  <si>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</si>
  <si>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</si>
  <si>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</si>
  <si>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</si>
  <si>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</si>
  <si>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</si>
  <si>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</si>
  <si>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</si>
  <si>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</si>
  <si>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</si>
  <si>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</si>
  <si>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</si>
  <si>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</si>
  <si>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</si>
  <si>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</si>
  <si>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</si>
  <si>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</si>
  <si>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</si>
  <si>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</si>
  <si>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</si>
  <si>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</si>
  <si>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</si>
  <si>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</si>
  <si>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和歌山県日高町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</si>
  <si>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</si>
  <si>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</si>
  <si>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</si>
  <si>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</si>
  <si>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</si>
  <si>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</si>
  <si>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</si>
  <si>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</si>
  <si>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</si>
  <si>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</si>
  <si>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</si>
  <si>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</si>
  <si>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</si>
  <si>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</si>
  <si>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</si>
  <si>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</si>
  <si>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</si>
  <si>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</si>
  <si>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</si>
  <si>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</si>
  <si>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</si>
  <si>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</si>
  <si>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</si>
  <si>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</si>
  <si>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</si>
  <si>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</si>
  <si>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</si>
  <si>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</si>
  <si>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</si>
  <si>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</si>
  <si>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</si>
  <si>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</si>
  <si>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</si>
  <si>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</si>
  <si>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</si>
  <si>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</si>
  <si>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</si>
  <si>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</si>
  <si>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</si>
  <si>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</si>
  <si>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</si>
  <si>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</si>
  <si>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</si>
  <si>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</si>
  <si>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</si>
  <si>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</si>
  <si>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</si>
  <si>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</si>
  <si>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</si>
  <si>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</si>
  <si>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</si>
  <si>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</si>
  <si>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</si>
  <si>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</si>
  <si>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</si>
  <si>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</si>
  <si>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</si>
  <si>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</si>
  <si>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</si>
  <si>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</si>
  <si>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</si>
  <si>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</si>
  <si>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</si>
  <si>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</si>
  <si>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</si>
  <si>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</si>
  <si>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</si>
  <si>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</si>
  <si>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</si>
  <si>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</si>
  <si>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</si>
  <si>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</si>
  <si>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</si>
  <si>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</si>
  <si>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</si>
  <si>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</si>
  <si>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</si>
  <si>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</si>
  <si>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</si>
  <si>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</si>
  <si>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</si>
  <si>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</si>
  <si>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</si>
  <si>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</si>
  <si>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</si>
  <si>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</si>
  <si>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</si>
  <si>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</si>
  <si>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</si>
  <si>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</si>
  <si>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</si>
  <si>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</si>
  <si>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</si>
  <si>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</si>
  <si>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</si>
  <si>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</si>
  <si>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</si>
  <si>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</si>
  <si>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</si>
  <si>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</si>
  <si>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</si>
  <si>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</si>
  <si>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</si>
  <si>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</si>
  <si>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</si>
  <si>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</si>
  <si>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</si>
  <si>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</si>
  <si>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</si>
  <si>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</si>
  <si>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</si>
  <si>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</si>
  <si>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</si>
  <si>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</si>
  <si>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</si>
  <si>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</si>
  <si>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</si>
  <si>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</si>
  <si>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</si>
  <si>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</si>
  <si>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</si>
  <si>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</si>
  <si>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</si>
  <si>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</si>
  <si>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</si>
  <si>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</si>
  <si>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</si>
  <si>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</si>
  <si>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</si>
  <si>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</si>
  <si>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</si>
  <si>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</si>
  <si>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</si>
  <si>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</si>
  <si>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</si>
  <si>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</si>
  <si>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</si>
  <si>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</si>
  <si>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</si>
  <si>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</si>
  <si>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</si>
  <si>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</si>
  <si>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</si>
  <si>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</si>
  <si>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</si>
  <si>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</si>
  <si>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</si>
  <si>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</si>
  <si>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</si>
  <si>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</si>
  <si>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</si>
  <si>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</si>
  <si>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</si>
  <si>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</si>
  <si>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</si>
  <si>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</si>
  <si>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</si>
  <si>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</si>
  <si>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</si>
  <si>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</si>
  <si>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</si>
  <si>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</si>
  <si>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</si>
  <si>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</si>
  <si>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</si>
  <si>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</si>
  <si>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</si>
  <si>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</si>
  <si>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</si>
  <si>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</si>
  <si>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</si>
  <si>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</si>
  <si>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</si>
  <si>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</si>
  <si>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</si>
  <si>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</si>
  <si>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</si>
  <si>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</si>
  <si>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</si>
  <si>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</si>
  <si>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</si>
  <si>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</si>
  <si>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</si>
  <si>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</si>
  <si>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</si>
  <si>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</si>
  <si>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</si>
  <si>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9.03</t>
  </si>
  <si>
    <t>▲ 2.33</t>
  </si>
  <si>
    <t>▲ 10.88</t>
  </si>
  <si>
    <t>▲ 10.72</t>
  </si>
  <si>
    <t>▲ 6.56</t>
  </si>
  <si>
    <t>水道事業会計</t>
  </si>
  <si>
    <t>一般会計</t>
  </si>
  <si>
    <t>介護保険特別会計</t>
  </si>
  <si>
    <t>土地取得特別会計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</si>
  <si>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</si>
  <si>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</si>
  <si>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</si>
  <si>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</si>
  <si>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</si>
  <si>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</si>
  <si>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</si>
  <si>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</si>
  <si>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</si>
  <si>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</si>
  <si>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</si>
  <si>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</si>
  <si>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</si>
  <si>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</si>
  <si>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</si>
  <si>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</si>
  <si>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</si>
  <si>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</si>
  <si>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</si>
  <si>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</si>
  <si>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</si>
  <si>
    <t>地域づくり推進事業基金</t>
    <phoneticPr fontId="2"/>
  </si>
  <si>
    <t>中山間ふるさと・水と土保全基金</t>
    <phoneticPr fontId="2"/>
  </si>
  <si>
    <t>高齢者福祉基金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</si>
  <si>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</si>
  <si>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</si>
  <si>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</si>
  <si>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</si>
  <si>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</si>
  <si>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実質公債費比率は類似団体と比較して低い水準にあるが、増加傾向で推移することが予想される。将来負担比率は減少したが類似団体よりも高くなっている。
　今後、防災関連や公共施設の老朽化対策などの事業が予定されており、将来負担比率は、上昇していくことが考えられるため、緊急性や優先性を十分勘案し、過大な将来負担を残すことがないよう負担軽減に努める。　</t>
    <rPh sb="52" eb="54">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</si>
  <si>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</si>
  <si>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</si>
  <si>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</si>
  <si>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漁港整備や下水道事業などの大型事業の実施に伴う地方債の発行などにより、将来負担比率は、類似団体と比較して上回っている。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また、学校や保育所などの主要な公共施設が、昭和50年代に建設されており、有形固定資産減価償却率は、類似団体と比較して若干上回っている。
　新規投資については、これまで以上に厳選のうえ慎重に実施し、老朽化対策については、計画的かつ効率的な維持管理・更新により費用の抑制・平準化を図る必要がある。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</si>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</sst>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7B91AB-A4C7-47AC-97EF-75A31FBD749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7EAE-472F-9E75-36342B289D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45547</c:v>
                </c:pt>
                <c:pt idx="1">
                  <c:v>66916</c:v>
                </c:pt>
                <c:pt idx="2">
                  <c:v>67601</c:v>
                </c:pt>
                <c:pt idx="3">
                  <c:v>91723</c:v>
                </c:pt>
                <c:pt idx="4">
                  <c:v>43149</c:v>
                </c:pt>
              </c:numCache>
            </c:numRef>
          </c:val>
          <c:smooth val="0"/>
          <c:extLst>
            <c:ext xmlns:c16="http://schemas.microsoft.com/office/drawing/2014/chart" uri="{C3380CC4-5D6E-409C-BE32-E72D297353CC}">
              <c16:uniqueId val="{00000001-7EAE-472F-9E75-36342B289D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10.59</c:v>
                </c:pt>
                <c:pt idx="1">
                  <c:v>10.37</c:v>
                </c:pt>
                <c:pt idx="2">
                  <c:v>11.48</c:v>
                </c:pt>
                <c:pt idx="3">
                  <c:v>11.39</c:v>
                </c:pt>
                <c:pt idx="4">
                  <c:v>11.13</c:v>
                </c:pt>
              </c:numCache>
            </c:numRef>
          </c:val>
          <c:extLst>
            <c:ext xmlns:c16="http://schemas.microsoft.com/office/drawing/2014/chart" uri="{C3380CC4-5D6E-409C-BE32-E72D297353CC}">
              <c16:uniqueId val="{00000000-5701-4D67-86E7-6D2030596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61.42</c:v>
                </c:pt>
                <c:pt idx="1">
                  <c:v>61.36</c:v>
                </c:pt>
                <c:pt idx="2">
                  <c:v>53.84</c:v>
                </c:pt>
                <c:pt idx="3">
                  <c:v>48.27</c:v>
                </c:pt>
                <c:pt idx="4">
                  <c:v>46.4</c:v>
                </c:pt>
              </c:numCache>
            </c:numRef>
          </c:val>
          <c:extLst>
            <c:ext xmlns:c16="http://schemas.microsoft.com/office/drawing/2014/chart" uri="{C3380CC4-5D6E-409C-BE32-E72D297353CC}">
              <c16:uniqueId val="{00000001-5701-4D67-86E7-6D2030596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-9.0299999999999994</c:v>
                </c:pt>
                <c:pt idx="1">
                  <c:v>-2.33</c:v>
                </c:pt>
                <c:pt idx="2">
                  <c:v>-10.88</c:v>
                </c:pt>
                <c:pt idx="3">
                  <c:v>-10.72</c:v>
                </c:pt>
                <c:pt idx="4">
                  <c:v>-6.56</c:v>
                </c:pt>
              </c:numCache>
            </c:numRef>
          </c:val>
          <c:smooth val="0"/>
          <c:extLst>
            <c:ext xmlns:c16="http://schemas.microsoft.com/office/drawing/2014/chart" uri="{C3380CC4-5D6E-409C-BE32-E72D297353CC}">
              <c16:uniqueId val="{00000002-5701-4D67-86E7-6D2030596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60-4272-8B6A-0A297FD1E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60-4272-8B6A-0A297FD1E9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60-4272-8B6A-0A297FD1E9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c:v>
                </c:pt>
                <c:pt idx="4">
                  <c:v>#N/A</c:v>
                </c:pt>
                <c:pt idx="5">
                  <c:v>0.08</c:v>
                </c:pt>
                <c:pt idx="6">
                  <c:v>#N/A</c:v>
                </c:pt>
                <c:pt idx="7">
                  <c:v>0.05</c:v>
                </c:pt>
                <c:pt idx="8">
                  <c:v>#N/A</c:v>
                </c:pt>
                <c:pt idx="9">
                  <c:v>0.09</c:v>
                </c:pt>
              </c:numCache>
            </c:numRef>
          </c:val>
          <c:extLst>
            <c:ext xmlns:c16="http://schemas.microsoft.com/office/drawing/2014/chart" uri="{C3380CC4-5D6E-409C-BE32-E72D297353CC}">
              <c16:uniqueId val="{00000003-8A60-4272-8B6A-0A297FD1E91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0.78</c:v>
                </c:pt>
                <c:pt idx="2">
                  <c:v>#N/A</c:v>
                </c:pt>
                <c:pt idx="3">
                  <c:v>0.32</c:v>
                </c:pt>
                <c:pt idx="4">
                  <c:v>#N/A</c:v>
                </c:pt>
                <c:pt idx="5">
                  <c:v>0.5</c:v>
                </c:pt>
                <c:pt idx="6">
                  <c:v>#N/A</c:v>
                </c:pt>
                <c:pt idx="7">
                  <c:v>0.68</c:v>
                </c:pt>
                <c:pt idx="8">
                  <c:v>#N/A</c:v>
                </c:pt>
                <c:pt idx="9">
                  <c:v>0.65</c:v>
                </c:pt>
              </c:numCache>
            </c:numRef>
          </c:val>
          <c:extLst>
            <c:ext xmlns:c16="http://schemas.microsoft.com/office/drawing/2014/chart" uri="{C3380CC4-5D6E-409C-BE32-E72D297353CC}">
              <c16:uniqueId val="{00000004-8A60-4272-8B6A-0A297FD1E91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2.4700000000000002</c:v>
                </c:pt>
                <c:pt idx="2">
                  <c:v>#N/A</c:v>
                </c:pt>
                <c:pt idx="3">
                  <c:v>1.28</c:v>
                </c:pt>
                <c:pt idx="4">
                  <c:v>#N/A</c:v>
                </c:pt>
                <c:pt idx="5">
                  <c:v>4.08</c:v>
                </c:pt>
                <c:pt idx="6">
                  <c:v>#N/A</c:v>
                </c:pt>
                <c:pt idx="7">
                  <c:v>6.25</c:v>
                </c:pt>
                <c:pt idx="8">
                  <c:v>#N/A</c:v>
                </c:pt>
                <c:pt idx="9">
                  <c:v>1.08</c:v>
                </c:pt>
              </c:numCache>
            </c:numRef>
          </c:val>
          <c:extLst>
            <c:ext xmlns:c16="http://schemas.microsoft.com/office/drawing/2014/chart" uri="{C3380CC4-5D6E-409C-BE32-E72D297353CC}">
              <c16:uniqueId val="{00000005-8A60-4272-8B6A-0A297FD1E91A}"/>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1.46</c:v>
                </c:pt>
                <c:pt idx="2">
                  <c:v>#N/A</c:v>
                </c:pt>
                <c:pt idx="3">
                  <c:v>1.41</c:v>
                </c:pt>
                <c:pt idx="4">
                  <c:v>#N/A</c:v>
                </c:pt>
                <c:pt idx="5">
                  <c:v>1.4</c:v>
                </c:pt>
                <c:pt idx="6">
                  <c:v>#N/A</c:v>
                </c:pt>
                <c:pt idx="7">
                  <c:v>1.4</c:v>
                </c:pt>
                <c:pt idx="8">
                  <c:v>#N/A</c:v>
                </c:pt>
                <c:pt idx="9">
                  <c:v>1.39</c:v>
                </c:pt>
              </c:numCache>
            </c:numRef>
          </c:val>
          <c:extLst>
            <c:ext xmlns:c16="http://schemas.microsoft.com/office/drawing/2014/chart" uri="{C3380CC4-5D6E-409C-BE32-E72D297353CC}">
              <c16:uniqueId val="{00000006-8A60-4272-8B6A-0A297FD1E9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0.93</c:v>
                </c:pt>
                <c:pt idx="4">
                  <c:v>#N/A</c:v>
                </c:pt>
                <c:pt idx="5">
                  <c:v>1.92</c:v>
                </c:pt>
                <c:pt idx="6">
                  <c:v>#N/A</c:v>
                </c:pt>
                <c:pt idx="7">
                  <c:v>1.89</c:v>
                </c:pt>
                <c:pt idx="8">
                  <c:v>#N/A</c:v>
                </c:pt>
                <c:pt idx="9">
                  <c:v>1.75</c:v>
                </c:pt>
              </c:numCache>
            </c:numRef>
          </c:val>
          <c:extLst>
            <c:ext xmlns:c16="http://schemas.microsoft.com/office/drawing/2014/chart" uri="{C3380CC4-5D6E-409C-BE32-E72D297353CC}">
              <c16:uniqueId val="{00000007-8A60-4272-8B6A-0A297FD1E9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9.1199999999999992</c:v>
                </c:pt>
                <c:pt idx="2">
                  <c:v>#N/A</c:v>
                </c:pt>
                <c:pt idx="3">
                  <c:v>8.9600000000000009</c:v>
                </c:pt>
                <c:pt idx="4">
                  <c:v>#N/A</c:v>
                </c:pt>
                <c:pt idx="5">
                  <c:v>10.07</c:v>
                </c:pt>
                <c:pt idx="6">
                  <c:v>#N/A</c:v>
                </c:pt>
                <c:pt idx="7">
                  <c:v>9.98</c:v>
                </c:pt>
                <c:pt idx="8">
                  <c:v>#N/A</c:v>
                </c:pt>
                <c:pt idx="9">
                  <c:v>9.7200000000000006</c:v>
                </c:pt>
              </c:numCache>
            </c:numRef>
          </c:val>
          <c:extLst>
            <c:ext xmlns:c16="http://schemas.microsoft.com/office/drawing/2014/chart" uri="{C3380CC4-5D6E-409C-BE32-E72D297353CC}">
              <c16:uniqueId val="{00000008-8A60-4272-8B6A-0A297FD1E9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11.02</c:v>
                </c:pt>
                <c:pt idx="2">
                  <c:v>#N/A</c:v>
                </c:pt>
                <c:pt idx="3">
                  <c:v>9.74</c:v>
                </c:pt>
                <c:pt idx="4">
                  <c:v>#N/A</c:v>
                </c:pt>
                <c:pt idx="5">
                  <c:v>9.41</c:v>
                </c:pt>
                <c:pt idx="6">
                  <c:v>#N/A</c:v>
                </c:pt>
                <c:pt idx="7">
                  <c:v>9.74</c:v>
                </c:pt>
                <c:pt idx="8">
                  <c:v>#N/A</c:v>
                </c:pt>
                <c:pt idx="9">
                  <c:v>9.7799999999999994</c:v>
                </c:pt>
              </c:numCache>
            </c:numRef>
          </c:val>
          <c:extLst>
            <c:ext xmlns:c16="http://schemas.microsoft.com/office/drawing/2014/chart" uri="{C3380CC4-5D6E-409C-BE32-E72D297353CC}">
              <c16:uniqueId val="{00000009-8A60-4272-8B6A-0A297FD1E9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396</c:v>
                </c:pt>
                <c:pt idx="5">
                  <c:v>381</c:v>
                </c:pt>
                <c:pt idx="8">
                  <c:v>372</c:v>
                </c:pt>
                <c:pt idx="11">
                  <c:v>360</c:v>
                </c:pt>
                <c:pt idx="14">
                  <c:v>356</c:v>
                </c:pt>
              </c:numCache>
            </c:numRef>
          </c:val>
          <c:extLst>
            <c:ext xmlns:c16="http://schemas.microsoft.com/office/drawing/2014/chart" uri="{C3380CC4-5D6E-409C-BE32-E72D297353CC}">
              <c16:uniqueId val="{00000000-9FBA-4F44-95B5-3A59678D8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BA-4F44-95B5-3A59678D8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BA-4F44-95B5-3A59678D8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45</c:v>
                </c:pt>
                <c:pt idx="6">
                  <c:v>42</c:v>
                </c:pt>
                <c:pt idx="9">
                  <c:v>53</c:v>
                </c:pt>
                <c:pt idx="12">
                  <c:v>51</c:v>
                </c:pt>
              </c:numCache>
            </c:numRef>
          </c:val>
          <c:extLst>
            <c:ext xmlns:c16="http://schemas.microsoft.com/office/drawing/2014/chart" uri="{C3380CC4-5D6E-409C-BE32-E72D297353CC}">
              <c16:uniqueId val="{00000003-9FBA-4F44-95B5-3A59678D8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140</c:v>
                </c:pt>
                <c:pt idx="6">
                  <c:v>147</c:v>
                </c:pt>
                <c:pt idx="9">
                  <c:v>171</c:v>
                </c:pt>
                <c:pt idx="12">
                  <c:v>170</c:v>
                </c:pt>
              </c:numCache>
            </c:numRef>
          </c:val>
          <c:extLst>
            <c:ext xmlns:c16="http://schemas.microsoft.com/office/drawing/2014/chart" uri="{C3380CC4-5D6E-409C-BE32-E72D297353CC}">
              <c16:uniqueId val="{00000004-9FBA-4F44-95B5-3A59678D8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BA-4F44-95B5-3A59678D8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BA-4F44-95B5-3A59678D8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353</c:v>
                </c:pt>
                <c:pt idx="3">
                  <c:v>325</c:v>
                </c:pt>
                <c:pt idx="6">
                  <c:v>324</c:v>
                </c:pt>
                <c:pt idx="9">
                  <c:v>317</c:v>
                </c:pt>
                <c:pt idx="12">
                  <c:v>322</c:v>
                </c:pt>
              </c:numCache>
            </c:numRef>
          </c:val>
          <c:extLst>
            <c:ext xmlns:c16="http://schemas.microsoft.com/office/drawing/2014/chart" uri="{C3380CC4-5D6E-409C-BE32-E72D297353CC}">
              <c16:uniqueId val="{00000007-9FBA-4F44-95B5-3A59678D87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c:v>
                </c:pt>
                <c:pt idx="2">
                  <c:v>#N/A</c:v>
                </c:pt>
                <c:pt idx="3">
                  <c:v>#N/A</c:v>
                </c:pt>
                <c:pt idx="4">
                  <c:v>129</c:v>
                </c:pt>
                <c:pt idx="5">
                  <c:v>#N/A</c:v>
                </c:pt>
                <c:pt idx="6">
                  <c:v>#N/A</c:v>
                </c:pt>
                <c:pt idx="7">
                  <c:v>141</c:v>
                </c:pt>
                <c:pt idx="8">
                  <c:v>#N/A</c:v>
                </c:pt>
                <c:pt idx="9">
                  <c:v>#N/A</c:v>
                </c:pt>
                <c:pt idx="10">
                  <c:v>181</c:v>
                </c:pt>
                <c:pt idx="11">
                  <c:v>#N/A</c:v>
                </c:pt>
                <c:pt idx="12">
                  <c:v>#N/A</c:v>
                </c:pt>
                <c:pt idx="13">
                  <c:v>187</c:v>
                </c:pt>
                <c:pt idx="14">
                  <c:v>#N/A</c:v>
                </c:pt>
              </c:numCache>
            </c:numRef>
          </c:val>
          <c:smooth val="0"/>
          <c:extLst>
            <c:ext xmlns:c16="http://schemas.microsoft.com/office/drawing/2014/chart" uri="{C3380CC4-5D6E-409C-BE32-E72D297353CC}">
              <c16:uniqueId val="{00000008-9FBA-4F44-95B5-3A59678D87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4140</c:v>
                </c:pt>
                <c:pt idx="5">
                  <c:v>4086</c:v>
                </c:pt>
                <c:pt idx="8">
                  <c:v>4030</c:v>
                </c:pt>
                <c:pt idx="11">
                  <c:v>3892</c:v>
                </c:pt>
                <c:pt idx="14">
                  <c:v>3764</c:v>
                </c:pt>
              </c:numCache>
            </c:numRef>
          </c:val>
          <c:extLst>
            <c:ext xmlns:c16="http://schemas.microsoft.com/office/drawing/2014/chart" uri="{C3380CC4-5D6E-409C-BE32-E72D297353CC}">
              <c16:uniqueId val="{00000000-E760-45B9-B2FC-9B803776B6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c:v>
                </c:pt>
                <c:pt idx="5">
                  <c:v>6</c:v>
                </c:pt>
                <c:pt idx="8">
                  <c:v>2</c:v>
                </c:pt>
                <c:pt idx="11">
                  <c:v>1</c:v>
                </c:pt>
                <c:pt idx="14">
                  <c:v>1</c:v>
                </c:pt>
              </c:numCache>
            </c:numRef>
          </c:val>
          <c:extLst>
            <c:ext xmlns:c16="http://schemas.microsoft.com/office/drawing/2014/chart" uri="{C3380CC4-5D6E-409C-BE32-E72D297353CC}">
              <c16:uniqueId val="{00000001-E760-45B9-B2FC-9B803776B6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1941</c:v>
                </c:pt>
                <c:pt idx="5">
                  <c:v>1986</c:v>
                </c:pt>
                <c:pt idx="8">
                  <c:v>1719</c:v>
                </c:pt>
                <c:pt idx="11">
                  <c:v>1607</c:v>
                </c:pt>
                <c:pt idx="14">
                  <c:v>1669</c:v>
                </c:pt>
              </c:numCache>
            </c:numRef>
          </c:val>
          <c:extLst>
            <c:ext xmlns:c16="http://schemas.microsoft.com/office/drawing/2014/chart" uri="{C3380CC4-5D6E-409C-BE32-E72D297353CC}">
              <c16:uniqueId val="{00000002-E760-45B9-B2FC-9B803776B6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35</c:v>
                </c:pt>
                <c:pt idx="12">
                  <c:v>42</c:v>
                </c:pt>
              </c:numCache>
            </c:numRef>
          </c:val>
          <c:extLst>
            <c:ext xmlns:c16="http://schemas.microsoft.com/office/drawing/2014/chart" uri="{C3380CC4-5D6E-409C-BE32-E72D297353CC}">
              <c16:uniqueId val="{00000003-E760-45B9-B2FC-9B803776B6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60-45B9-B2FC-9B803776B6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0-45B9-B2FC-9B803776B6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583</c:v>
                </c:pt>
                <c:pt idx="3">
                  <c:v>507</c:v>
                </c:pt>
                <c:pt idx="6">
                  <c:v>499</c:v>
                </c:pt>
                <c:pt idx="9">
                  <c:v>500</c:v>
                </c:pt>
                <c:pt idx="12">
                  <c:v>483</c:v>
                </c:pt>
              </c:numCache>
            </c:numRef>
          </c:val>
          <c:extLst>
            <c:ext xmlns:c16="http://schemas.microsoft.com/office/drawing/2014/chart" uri="{C3380CC4-5D6E-409C-BE32-E72D297353CC}">
              <c16:uniqueId val="{00000006-E760-45B9-B2FC-9B803776B6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602</c:v>
                </c:pt>
                <c:pt idx="3">
                  <c:v>584</c:v>
                </c:pt>
                <c:pt idx="6">
                  <c:v>676</c:v>
                </c:pt>
                <c:pt idx="9">
                  <c:v>640</c:v>
                </c:pt>
                <c:pt idx="12">
                  <c:v>592</c:v>
                </c:pt>
              </c:numCache>
            </c:numRef>
          </c:val>
          <c:extLst>
            <c:ext xmlns:c16="http://schemas.microsoft.com/office/drawing/2014/chart" uri="{C3380CC4-5D6E-409C-BE32-E72D297353CC}">
              <c16:uniqueId val="{00000007-E760-45B9-B2FC-9B803776B6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2274</c:v>
                </c:pt>
                <c:pt idx="3">
                  <c:v>2172</c:v>
                </c:pt>
                <c:pt idx="6">
                  <c:v>2094</c:v>
                </c:pt>
                <c:pt idx="9">
                  <c:v>2137</c:v>
                </c:pt>
                <c:pt idx="12">
                  <c:v>2154</c:v>
                </c:pt>
              </c:numCache>
            </c:numRef>
          </c:val>
          <c:extLst>
            <c:ext xmlns:c16="http://schemas.microsoft.com/office/drawing/2014/chart" uri="{C3380CC4-5D6E-409C-BE32-E72D297353CC}">
              <c16:uniqueId val="{00000008-E760-45B9-B2FC-9B803776B6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60-45B9-B2FC-9B803776B6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3463</c:v>
                </c:pt>
                <c:pt idx="3">
                  <c:v>3563</c:v>
                </c:pt>
                <c:pt idx="6">
                  <c:v>3505</c:v>
                </c:pt>
                <c:pt idx="9">
                  <c:v>3701</c:v>
                </c:pt>
                <c:pt idx="12">
                  <c:v>3653</c:v>
                </c:pt>
              </c:numCache>
            </c:numRef>
          </c:val>
          <c:extLst>
            <c:ext xmlns:c16="http://schemas.microsoft.com/office/drawing/2014/chart" uri="{C3380CC4-5D6E-409C-BE32-E72D297353CC}">
              <c16:uniqueId val="{0000000A-E760-45B9-B2FC-9B803776B6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832</c:v>
                </c:pt>
                <c:pt idx="2">
                  <c:v>#N/A</c:v>
                </c:pt>
                <c:pt idx="3">
                  <c:v>#N/A</c:v>
                </c:pt>
                <c:pt idx="4">
                  <c:v>748</c:v>
                </c:pt>
                <c:pt idx="5">
                  <c:v>#N/A</c:v>
                </c:pt>
                <c:pt idx="6">
                  <c:v>#N/A</c:v>
                </c:pt>
                <c:pt idx="7">
                  <c:v>1024</c:v>
                </c:pt>
                <c:pt idx="8">
                  <c:v>#N/A</c:v>
                </c:pt>
                <c:pt idx="9">
                  <c:v>#N/A</c:v>
                </c:pt>
                <c:pt idx="10">
                  <c:v>1513</c:v>
                </c:pt>
                <c:pt idx="11">
                  <c:v>#N/A</c:v>
                </c:pt>
                <c:pt idx="12">
                  <c:v>#N/A</c:v>
                </c:pt>
                <c:pt idx="13">
                  <c:v>1489</c:v>
                </c:pt>
                <c:pt idx="14">
                  <c:v>#N/A</c:v>
                </c:pt>
              </c:numCache>
            </c:numRef>
          </c:val>
          <c:smooth val="0"/>
          <c:extLst>
            <c:ext xmlns:c16="http://schemas.microsoft.com/office/drawing/2014/chart" uri="{C3380CC4-5D6E-409C-BE32-E72D297353CC}">
              <c16:uniqueId val="{0000000B-E760-45B9-B2FC-9B803776B6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1386</c:v>
                </c:pt>
                <c:pt idx="1">
                  <c:v>1243</c:v>
                </c:pt>
                <c:pt idx="2">
                  <c:v>1206</c:v>
                </c:pt>
              </c:numCache>
            </c:numRef>
          </c:val>
          <c:extLst>
            <c:ext xmlns:c16="http://schemas.microsoft.com/office/drawing/2014/chart" uri="{C3380CC4-5D6E-409C-BE32-E72D297353CC}">
              <c16:uniqueId val="{00000000-33D0-4E39-98DC-3B49328D3E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33D0-4E39-98DC-3B49328D3E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c:v>
                </c:pt>
                <c:pt idx="1">
                  <c:v>242</c:v>
                </c:pt>
                <c:pt idx="2">
                  <c:v>212</c:v>
                </c:pt>
              </c:numCache>
            </c:numRef>
          </c:val>
          <c:extLst>
            <c:ext xmlns:c16="http://schemas.microsoft.com/office/drawing/2014/chart" uri="{C3380CC4-5D6E-409C-BE32-E72D297353CC}">
              <c16:uniqueId val="{00000002-33D0-4E39-98DC-3B49328D3E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{EA592360-56D0-4037-AA04-1B8DAF9D16FF}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7C-4161-B1A4-50F306FBE4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{DED5E87A-E989-4811-85D8-EC078D01EFDD}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7C-4161-B1A4-50F306FBE4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{9AA5DE87-4061-4F63-9188-5A367120C969}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7C-4161-B1A4-50F306FBE4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{2DC4FB1D-77FE-484C-ABD5-6462F21E3D45}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7C-4161-B1A4-50F306FBE4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{EDC2EADD-2AF1-47C9-9E9C-4D3131A7433F}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7C-4161-B1A4-50F306FBE4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{DD088CF6-A5E6-471E-B96C-4654498C533C}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7C-4161-B1A4-50F306FBE4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{178FDD7C-BBA3-46F5-8232-570279C5EC3E}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7C-4161-B1A4-50F306FBE4A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{7767F96F-46F0-49B0-ADFE-43D48C97CEDF}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7C-4161-B1A4-50F306FBE4A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{D4EFC98E-D8FF-4534-BF1F-842A0D410D9B}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7C-4161-B1A4-50F306FBE4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61.1</c:v>
                </c:pt>
                <c:pt idx="24">
                  <c:v>62.3</c:v>
                </c:pt>
                <c:pt idx="32">
                  <c:v>64.2</c:v>
                </c:pt>
              </c:numCache>
            </c:numRef>
          </c:xVal>
          <c:yVal>
            <c:numRef>
              <c:f>公会計指標分析・財政指標組合せ分析表!$BP$51:$DC$51</c:f>
              <c:numCache>
                <c:formatCode>#,##0.0;"▲ "#,##0.0</c:formatCode>
                <c:ptCount val="40"/>
                <c:pt idx="8">
                  <c:v>34.1</c:v>
                </c:pt>
                <c:pt idx="16">
                  <c:v>46.4</c:v>
                </c:pt>
                <c:pt idx="24">
                  <c:v>68.3</c:v>
                </c:pt>
                <c:pt idx="32">
                  <c:v>66.3</c:v>
                </c:pt>
              </c:numCache>
            </c:numRef>
          </c:yVal>
          <c:smooth val="0"/>
          <c:extLst>
            <c:ext xmlns:c16="http://schemas.microsoft.com/office/drawing/2014/chart" uri="{C3380CC4-5D6E-409C-BE32-E72D297353CC}">
              <c16:uniqueId val="{00000009-537C-4161-B1A4-50F306FBE4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{F416EBF2-BB26-47FA-8A65-FB58E47E8018}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7C-4161-B1A4-50F306FBE4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{37BED839-00BA-421E-B74D-42E06BF1045D}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7C-4161-B1A4-50F306FBE4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{28ABAECD-DF78-45ED-93B7-7FC9D878B4A1}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7C-4161-B1A4-50F306FBE4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{420274DE-02D3-4939-A9F9-0E682FB49230}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7C-4161-B1A4-50F306FBE4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{BEABE4EC-D1DE-40C3-8E0C-1E4851B4CDD8}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7C-4161-B1A4-50F306FBE4A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{2CF60EE9-A3D5-4E74-BA15-D375107D9643}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7C-4161-B1A4-50F306FBE4A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{00586F0C-8415-4CD6-9246-16058581A0F2}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7C-4161-B1A4-50F306FBE4A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{62D3D50E-BBB3-4C1F-A45E-724C43888642}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7C-4161-B1A4-50F306FBE4A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{56F8783E-B20C-4947-8B5B-CA90933AB6A7}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7C-4161-B1A4-50F306FBE4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537C-4161-B1A4-50F306FBE4A5}"/>
            </c:ext>
          </c:extLst>
        </c:ser>
        <c:dLbls>
          <c:showLegendKey val="0"/>
          <c:showVal val="1"/>
          <c:showCatName val="0"/>
          <c:showSerName val="0"/>
          <c:showPercent val="0"/>
          <c:showBubbleSize val="0"/>
        </c:dLbls>
        <c:axId val="46179840"/>
        <c:axId val="46181760"/>
      </c:scatterChart>
      <c:valAx>
        <c:axId val="46179840"/>
        <c:scaling>
          <c:orientation val="minMax"/>
          <c:max val="65"/>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{E19AB83E-AAAF-4BDD-8F46-0BDEEC3AB559}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8F-4BA2-85A2-A504A5749A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{15ABFA37-CB32-4DD7-B671-57BAFDE592A4}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8F-4BA2-85A2-A504A5749A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{90A74D36-580E-4441-9656-E07864866F50}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8F-4BA2-85A2-A504A5749A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{C64F958D-0B2A-4E0D-A755-FFAC9F5671ED}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8F-4BA2-85A2-A504A5749A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{19B52557-323B-47AE-8D26-41145C21C559}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8F-4BA2-85A2-A504A5749A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{8B7C96FA-C7ED-41C3-AC6D-1567AF37C40F}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8F-4BA2-85A2-A504A5749A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{E636E647-CAB3-4522-BDBD-BB36F72680A3}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8F-4BA2-85A2-A504A5749A4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{582296ED-F3FF-430B-A4C5-0D2292A70D54}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8F-4BA2-85A2-A504A5749A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{5160DA1E-5471-4A0A-98E0-108A105CFD1D}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8F-4BA2-85A2-A504A5749A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6.7</c:v>
                </c:pt>
                <c:pt idx="16">
                  <c:v>6.4</c:v>
                </c:pt>
                <c:pt idx="24">
                  <c:v>6.7</c:v>
                </c:pt>
                <c:pt idx="32">
                  <c:v>7.6</c:v>
                </c:pt>
              </c:numCache>
            </c:numRef>
          </c:xVal>
          <c:yVal>
            <c:numRef>
              <c:f>公会計指標分析・財政指標組合せ分析表!$BP$73:$DC$73</c:f>
              <c:numCache>
                <c:formatCode>#,##0.0;"▲ "#,##0.0</c:formatCode>
                <c:ptCount val="40"/>
                <c:pt idx="0">
                  <c:v>39.9</c:v>
                </c:pt>
                <c:pt idx="8">
                  <c:v>34.1</c:v>
                </c:pt>
                <c:pt idx="16">
                  <c:v>46.4</c:v>
                </c:pt>
                <c:pt idx="24">
                  <c:v>68.3</c:v>
                </c:pt>
                <c:pt idx="32">
                  <c:v>66.3</c:v>
                </c:pt>
              </c:numCache>
            </c:numRef>
          </c:yVal>
          <c:smooth val="0"/>
          <c:extLst>
            <c:ext xmlns:c16="http://schemas.microsoft.com/office/drawing/2014/chart" uri="{C3380CC4-5D6E-409C-BE32-E72D297353CC}">
              <c16:uniqueId val="{00000009-DB8F-4BA2-85A2-A504A5749A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{DA4F533C-15AE-42E6-8A1D-1A90C6BBD25C}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8F-4BA2-85A2-A504A5749A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{51FA5125-BFB3-4FDD-A18B-2F847CDCFBCC}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8F-4BA2-85A2-A504A5749A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{E51F02B1-1C01-480B-9B64-BC9716FB6FA9}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8F-4BA2-85A2-A504A5749A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{C83EF1DF-CA64-4845-9F9E-FE19B571C2C5}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8F-4BA2-85A2-A504A5749A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{5C762165-9A4E-49EE-A64B-99170245759C}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8F-4BA2-85A2-A504A5749A42}"/>
                </c:ext>
              </c:extLst>
            </c:dLbl>
            <c:dLbl>
              <c:idx val="8"/>
              <c:layout>
                <c:manualLayout>
                  <c:x val="-3.0006966844025401E-2"/>
                  <c:y val="-8.073390976274516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{AC440DB7-4C37-45AC-A553-C2012682C9F0}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8F-4BA2-85A2-A504A5749A42}"/>
                </c:ext>
              </c:extLst>
            </c:dLbl>
            <c:dLbl>
              <c:idx val="16"/>
              <c:layout>
                <c:manualLayout>
                  <c:x val="-3.3389016394195864E-2"/>
                  <c:y val="-6.23161269861710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{394C6057-3FFD-463B-92CD-7C5A78630A84}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8F-4BA2-85A2-A504A5749A42}"/>
                </c:ext>
              </c:extLst>
            </c:dLbl>
            <c:dLbl>
              <c:idx val="24"/>
              <c:layout>
                <c:manualLayout>
                  <c:x val="-3.1697991619110633E-2"/>
                  <c:y val="-4.419956202689623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{0C72FB99-B701-48B1-A7BF-D6D129E3D11A}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8F-4BA2-85A2-A504A5749A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{4C47AB0D-2E55-4A98-AF0E-33D40DC1EE2C}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8F-4BA2-85A2-A504A5749A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DB8F-4BA2-85A2-A504A5749A42}"/>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元利償還金は、臨時財政対策債の元利償還金の増加により、５百万円増加しているが、公営企業債の元利償還金に対する繰入金及び組合等が起こした地方債の元利償還金に対する負担金等は、若干の減少となっている。</a:t>
          </a:r>
        </a:p>
        <a:p>
          <a:r>
            <a:rPr kumimoji="1" lang="ja-JP" altLang="en-US" sz="1400">
              <a:latin typeface="ＭＳ ゴシック" pitchFamily="49" charset="-128"/>
              <a:ea typeface="ＭＳ ゴシック" pitchFamily="49" charset="-128"/>
            </a:rPr>
            <a:t>　今後、地方債の発行にあたっては、交付税措置の有利な地方債を重点的に活用し、財政状況を勘案しながら、適正な公債費負担の管理に努める。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将来負担額では、一般会計等に係る地方債の残高は、前年度から４８百万円の減額となったが、防災関連や学校施設整備などの大型事業が控えており、地方債残高の増加が見込まれる。</a:t>
          </a:r>
        </a:p>
        <a:p>
          <a:r>
            <a:rPr kumimoji="1" lang="ja-JP" altLang="en-US" sz="1300">
              <a:latin typeface="ＭＳ ゴシック" pitchFamily="49" charset="-128"/>
              <a:ea typeface="ＭＳ ゴシック" pitchFamily="49" charset="-128"/>
            </a:rPr>
            <a:t>　また、公営企業債等繰入見込額は、水道事業での水道施設の耐震化に対する新規発行、下水道事業での増加により、１７百万円の増額となった。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充当可能財源等では、充当可能基金は、国民健康保険基金の増加により、６２百万円の増額となった。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基準財政需要額算入見込額は、道路橋りょう費や下水道費での減少により、１２８百万円の減額となった。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百万円、地域づくり推進事業基金の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財政調整基金、地域づくり推進事業基金以外の基金については、大きな増減はない。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財政調整基金は、将来にわたって持続可能な財政運営を行うため、基金残高を減らさないように努める。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地域づくり推進事業基金は、重点施策である子育て環境の整備や防災対策などの財源に充てる。財源にはふるさと納税寄付金を積み立てている。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　：　地域文化の保存・活用、生活快適性の向上、子育て・教育環境の充実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　：　中山間地域における土地改良施設の機能を適切に発揮させるための集落共同活動の強化に対する支援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　：　高齢者福祉の増進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　：　志賀保育所増築事業へ充当による減少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　：　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　：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　：　志賀小学校駐車場用地取得の財源として活用の予定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　：　現状維持の予定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　：　現状維持の予定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社会保障関係費の増大などにより、財源不足に対応するため、取り崩しを行ったことにより、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財政調整基金の残高は、社会保障関係費や公共施設の老朽化対策関係経費の増加による財源不足に対応するため、最低限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現時点で償還に充てる予定はなく、現状維持の予定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7F71455-2663-4338-972D-0ED071FA8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E06DDE-3260-4703-8614-302D05E31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2EBFBD-3864-42F3-87E4-8A53926177F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609478F-4EB1-4BFE-B8DF-5A249518216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1503EDB-BEA0-422D-9417-8A3364D0B49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61171F1-58AF-4DF7-97CA-5798D9786CF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775CE0B-57A0-4AC8-8725-C7DD241FE4D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877CA05-A7D1-41B7-B739-3F78EAF06C1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081E5D0-C251-461C-994B-799BAAF34F6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3D6FE4B-DB87-4335-B256-039FE1FB705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35C8E4-F7E3-4EA4-B551-FD21CCE098A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EF9C97-81F5-4709-8ED2-9F6347E52C2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69DDDFA-AB49-46D7-9339-70247D7AD1F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E26351B-19AF-4554-866A-95A1B9280F1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9ADFD4-6C4F-4C0E-9A2F-FAFA1552BE4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9B7DFD-5D8F-48B4-83A2-F7B6E2E758F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0AA91EE-9317-4C0A-8428-B5A10B3A8F4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B5D29EF-DBC2-41DE-8537-4C016FB1E42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8DD2E9-785A-478A-9C2B-37A24D8A088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52DAB3C-C36E-4587-963D-5E92CE4D8D1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A2D7E7-D84D-45FB-8700-E6CC49D01F6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3D6EA4D-DFDF-4234-A7E1-E5E89596A41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4D42F3F-404E-46A3-8C0C-C3E1B83BF4D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484A4A7-C5DB-45BD-B5B8-DBFF3026F04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9F17BE8-F68A-434E-BD23-F3B83E28E92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77F64B-2705-4406-8F5A-E2AC9956011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B023E27-816F-4D2B-9FC5-45BDC46F1CF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3B76E1-EAC0-4BC2-BB0A-912A25A6DB5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AF7728B-8681-42E4-9B40-D29F449AE8B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B3CF975-6320-4A3F-A2E6-0BD8B7BBD62C}"/>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A694F87E-E938-4527-B312-DE040FC4309E}"/>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96576BE-57CC-4420-909C-03F5E9885A5D}"/>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49EA582A-6AD0-47E4-AE34-E8377725096D}"/>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EFAE4B3-4077-44E0-82A4-AE854470D0F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043A010-7DB9-4ADD-9BCF-EE02420C3AF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82469D2-56C5-4C47-95AF-CDAEF51D2C0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BC0FA19-07C1-418C-AD81-11F5778135F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DD08C37-850E-4F24-97C5-69A0E06DD76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68A5E77-07B9-4D11-9A2F-19853DB89E5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6E1FFFB-B85D-4EFF-8E9E-BE2243BF5CD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165C0F9-8727-4DFA-ADAF-CA3D7BAED96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4149B24-478D-4DC3-BCFE-0E0686E8B98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41521E0-BB08-46E3-BFB2-F88AE46A2D8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4BEFF39-5CE6-4C42-8398-DAA79E65B6F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672BA30-7B4D-4A25-8BEB-4A26739CF64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9401274-6508-4DE2-B989-ADD530A0AB7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学校や保育所などの主要な公共施設が、昭和５０年代に建設されたものが多いため、類似団体平均を若干上回っている。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今後は、公共施設等総合管理計画に基づき老朽化した施設の改修・更新を計画的かつ効率的に推進していくことが求められる。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A696250-D2F5-4F21-B105-E4B4319CE8D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7FD3018-4C4D-4474-9C04-9B875A0A3AC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DCFE46D-6D1B-480B-8B09-A8CD4596D8F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1C23537-4EC8-41E8-BF7E-C71AA1DD558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9B38D3-36C5-454D-86D3-93BD0D75AF2B}"/>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F8120FA-2CA2-4722-ABDE-DB90255E081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E2D0A1D3-BCE9-4A99-9D38-38C06AD902D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DBF372A2-9BBD-4FFF-9E28-C3A599E34C8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5550B83-7EE1-4020-8176-6CD89B622A5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4BD8B559-546C-4600-9293-DE227017EA48}"/>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23C2FDE0-3FBB-4934-880B-5011B0814E1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B2F25AA-8203-44CF-A1DE-0B9C3B64BA1C}"/>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4F0D5DB-6FE6-472B-A650-34E836F284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89295EB-85F0-4723-B257-B831E204BFB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9E8D725-F51D-44E2-8429-9FF67FF299F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9519B15-4CFC-4DA9-965B-935AF6E6447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21448D60-3CE4-4A4A-B986-AE6194E44FDD}"/>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0071062-FE57-4FA3-A5E7-A040583D002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F90A9792-4AD7-4DBE-9B9A-A617D4ED63C4}"/>
            </a:ext>
          </a:extLst>
        </xdr:cNvPr>
        <xdr:cNvCxnSpPr/>
      </xdr:nvCxnSpPr>
      <xdr:spPr>
        <a:xfrm flipV="1">
          <a:off x="4760595" y="4622528"/>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61A758B4-A3E9-43C7-81E0-75638D2A2BCE}"/>
            </a:ext>
          </a:extLst>
        </xdr:cNvPr>
        <xdr:cNvSpPr txBox="1"/>
      </xdr:nvSpPr>
      <xdr:spPr>
        <a:xfrm>
          <a:off x="4813300" y="602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5BD8B48F-7A33-42FD-8FD9-1378BC20B7D1}"/>
            </a:ext>
          </a:extLst>
        </xdr:cNvPr>
        <xdr:cNvCxnSpPr/>
      </xdr:nvCxnSpPr>
      <xdr:spPr>
        <a:xfrm>
          <a:off x="4673600" y="6019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2FBC4905-D38B-4BF7-9AAD-2FB44C0E7870}"/>
            </a:ext>
          </a:extLst>
        </xdr:cNvPr>
        <xdr:cNvSpPr txBox="1"/>
      </xdr:nvSpPr>
      <xdr:spPr>
        <a:xfrm>
          <a:off x="4813300" y="439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DFA678E1-1888-4A4D-951E-CC8742990566}"/>
            </a:ext>
          </a:extLst>
        </xdr:cNvPr>
        <xdr:cNvCxnSpPr/>
      </xdr:nvCxnSpPr>
      <xdr:spPr>
        <a:xfrm>
          <a:off x="4673600" y="46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id="{E8DAE91D-46E8-461E-960D-47C57B9C0930}"/>
            </a:ext>
          </a:extLst>
        </xdr:cNvPr>
        <xdr:cNvSpPr txBox="1"/>
      </xdr:nvSpPr>
      <xdr:spPr>
        <a:xfrm>
          <a:off x="4813300" y="5321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51BFACF9-05F3-4299-995D-D0FEFC416510}"/>
            </a:ext>
          </a:extLst>
        </xdr:cNvPr>
        <xdr:cNvSpPr/>
      </xdr:nvSpPr>
      <xdr:spPr>
        <a:xfrm>
          <a:off x="47117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CEFBDD62-3E2A-42B2-A545-D4E11E3E5960}"/>
            </a:ext>
          </a:extLst>
        </xdr:cNvPr>
        <xdr:cNvSpPr/>
      </xdr:nvSpPr>
      <xdr:spPr>
        <a:xfrm>
          <a:off x="4000500" y="53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2ECFF218-5CA6-481D-9BBA-BCAC725ACEA9}"/>
            </a:ext>
          </a:extLst>
        </xdr:cNvPr>
        <xdr:cNvSpPr/>
      </xdr:nvSpPr>
      <xdr:spPr>
        <a:xfrm>
          <a:off x="3238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C74E2109-7ABD-4517-8EAA-0EC7A88E9DF0}"/>
            </a:ext>
          </a:extLst>
        </xdr:cNvPr>
        <xdr:cNvSpPr/>
      </xdr:nvSpPr>
      <xdr:spPr>
        <a:xfrm>
          <a:off x="2476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1CA763C-24BF-415B-BBB9-01A32D496AC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47ACFEA-A878-4990-81FA-4A936FB4932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D36FA84-16CB-44A3-A789-2A425AE21B4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207EDCC-21BB-4F4B-8813-4A780F86E94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BF6FE5E-BECD-4867-A9E4-014B30EB101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1" name="楕円 80">
          <a:extLst>
            <a:ext uri="{FF2B5EF4-FFF2-40B4-BE49-F238E27FC236}">
              <a16:creationId xmlns:a16="http://schemas.microsoft.com/office/drawing/2014/main" id="{E691ED69-732B-429B-8C79-99D78751C91D}"/>
            </a:ext>
          </a:extLst>
        </xdr:cNvPr>
        <xdr:cNvSpPr/>
      </xdr:nvSpPr>
      <xdr:spPr>
        <a:xfrm>
          <a:off x="4711700" y="5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114226</xdr:rowOff>
    </xdr:from>
    <xdr:ext cx="405111" cy="259045"/>
    <xdr:sp macro="" textlink="">
      <xdr:nvSpPr>
        <xdr:cNvPr id="82" name="有形固定資産減価償却率該当値テキスト">
          <a:extLst>
            <a:ext uri="{FF2B5EF4-FFF2-40B4-BE49-F238E27FC236}">
              <a16:creationId xmlns:a16="http://schemas.microsoft.com/office/drawing/2014/main" id="{22E8D536-9503-4399-89B5-A2B3F51AEF06}"/>
            </a:ext>
          </a:extLst>
        </xdr:cNvPr>
        <xdr:cNvSpPr txBox="1"/>
      </xdr:nvSpPr>
      <xdr:spPr>
        <a:xfrm>
          <a:off x="4813300" y="508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149951</xdr:rowOff>
    </xdr:from>
    <xdr:to>
      <xdr:col>19</xdr:col>
      <xdr:colOff>187325</xdr:colOff>
      <xdr:row>31</xdr:row>
      <xdr:rowOff>80101</xdr:rowOff>
    </xdr:to>
    <xdr:sp macro="" textlink="">
      <xdr:nvSpPr>
        <xdr:cNvPr id="83" name="楕円 82">
          <a:extLst>
            <a:ext uri="{FF2B5EF4-FFF2-40B4-BE49-F238E27FC236}">
              <a16:creationId xmlns:a16="http://schemas.microsoft.com/office/drawing/2014/main" id="{D10CF578-BB7A-4053-9F3A-4D87B7D8E218}"/>
            </a:ext>
          </a:extLst>
        </xdr:cNvPr>
        <xdr:cNvSpPr/>
      </xdr:nvSpPr>
      <xdr:spPr>
        <a:xfrm>
          <a:off x="40005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29301</xdr:rowOff>
    </xdr:to>
    <xdr:cxnSp macro="">
      <xdr:nvCxnSpPr>
        <xdr:cNvPr id="84" name="直線コネクタ 83">
          <a:extLst>
            <a:ext uri="{FF2B5EF4-FFF2-40B4-BE49-F238E27FC236}">
              <a16:creationId xmlns:a16="http://schemas.microsoft.com/office/drawing/2014/main" id="{2D19E6A5-1848-47D7-9C6F-F37475D8B06D}"/>
            </a:ext>
          </a:extLst>
        </xdr:cNvPr>
        <xdr:cNvCxnSpPr/>
      </xdr:nvCxnSpPr>
      <xdr:spPr>
        <a:xfrm flipV="1">
          <a:off x="4051300" y="5285649"/>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85" name="楕円 84">
          <a:extLst>
            <a:ext uri="{FF2B5EF4-FFF2-40B4-BE49-F238E27FC236}">
              <a16:creationId xmlns:a16="http://schemas.microsoft.com/office/drawing/2014/main" id="{B6A79AAC-2168-4344-8F35-421AD5C8FE06}"/>
            </a:ext>
          </a:extLst>
        </xdr:cNvPr>
        <xdr:cNvSpPr/>
      </xdr:nvSpPr>
      <xdr:spPr>
        <a:xfrm>
          <a:off x="3238500" y="53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66312</xdr:rowOff>
    </xdr:to>
    <xdr:cxnSp macro="">
      <xdr:nvCxnSpPr>
        <xdr:cNvPr id="86" name="直線コネクタ 85">
          <a:extLst>
            <a:ext uri="{FF2B5EF4-FFF2-40B4-BE49-F238E27FC236}">
              <a16:creationId xmlns:a16="http://schemas.microsoft.com/office/drawing/2014/main" id="{4ABE2ACA-B99E-4AA9-8E1B-EED88F010DDB}"/>
            </a:ext>
          </a:extLst>
        </xdr:cNvPr>
        <xdr:cNvCxnSpPr/>
      </xdr:nvCxnSpPr>
      <xdr:spPr>
        <a:xfrm flipV="1">
          <a:off x="3289300" y="534425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87" name="楕円 86">
          <a:extLst>
            <a:ext uri="{FF2B5EF4-FFF2-40B4-BE49-F238E27FC236}">
              <a16:creationId xmlns:a16="http://schemas.microsoft.com/office/drawing/2014/main" id="{4CC8D4E6-14B2-4A8F-9CDC-43D487B85470}"/>
            </a:ext>
          </a:extLst>
        </xdr:cNvPr>
        <xdr:cNvSpPr/>
      </xdr:nvSpPr>
      <xdr:spPr>
        <a:xfrm>
          <a:off x="2476500" y="55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32</xdr:row>
      <xdr:rowOff>86088</xdr:rowOff>
    </xdr:to>
    <xdr:cxnSp macro="">
      <xdr:nvCxnSpPr>
        <xdr:cNvPr id="88" name="直線コネクタ 87">
          <a:extLst>
            <a:ext uri="{FF2B5EF4-FFF2-40B4-BE49-F238E27FC236}">
              <a16:creationId xmlns:a16="http://schemas.microsoft.com/office/drawing/2014/main" id="{2294EB7E-A24C-438F-90A9-FE2CB0E9488D}"/>
            </a:ext>
          </a:extLst>
        </xdr:cNvPr>
        <xdr:cNvCxnSpPr/>
      </xdr:nvCxnSpPr>
      <xdr:spPr>
        <a:xfrm flipV="1">
          <a:off x="2527300" y="5381262"/>
          <a:ext cx="762000" cy="19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9" name="n_1aveValue有形固定資産減価償却率">
          <a:extLst>
            <a:ext uri="{FF2B5EF4-FFF2-40B4-BE49-F238E27FC236}">
              <a16:creationId xmlns:a16="http://schemas.microsoft.com/office/drawing/2014/main" id="{E98EF177-2505-40C3-BA3A-68E28F7A8718}"/>
            </a:ext>
          </a:extLst>
        </xdr:cNvPr>
        <xdr:cNvSpPr txBox="1"/>
      </xdr:nvSpPr>
      <xdr:spPr>
        <a:xfrm>
          <a:off x="38360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0" name="n_2aveValue有形固定資産減価償却率">
          <a:extLst>
            <a:ext uri="{FF2B5EF4-FFF2-40B4-BE49-F238E27FC236}">
              <a16:creationId xmlns:a16="http://schemas.microsoft.com/office/drawing/2014/main" id="{D310BC40-BE03-4AA9-80F7-3C260C397BDB}"/>
            </a:ext>
          </a:extLst>
        </xdr:cNvPr>
        <xdr:cNvSpPr txBox="1"/>
      </xdr:nvSpPr>
      <xdr:spPr>
        <a:xfrm>
          <a:off x="30867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a:extLst>
            <a:ext uri="{FF2B5EF4-FFF2-40B4-BE49-F238E27FC236}">
              <a16:creationId xmlns:a16="http://schemas.microsoft.com/office/drawing/2014/main" id="{4D581F75-8E14-4A4B-BB04-966C451F9541}"/>
            </a:ext>
          </a:extLst>
        </xdr:cNvPr>
        <xdr:cNvSpPr txBox="1"/>
      </xdr:nvSpPr>
      <xdr:spPr>
        <a:xfrm>
          <a:off x="2324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96628</xdr:rowOff>
    </xdr:from>
    <xdr:ext cx="405111" cy="259045"/>
    <xdr:sp macro="" textlink="">
      <xdr:nvSpPr>
        <xdr:cNvPr id="92" name="n_1mainValue有形固定資産減価償却率">
          <a:extLst>
            <a:ext uri="{FF2B5EF4-FFF2-40B4-BE49-F238E27FC236}">
              <a16:creationId xmlns:a16="http://schemas.microsoft.com/office/drawing/2014/main" id="{E2E19AE5-5B44-4A89-B975-FC6CBB2C6A5D}"/>
            </a:ext>
          </a:extLst>
        </xdr:cNvPr>
        <xdr:cNvSpPr txBox="1"/>
      </xdr:nvSpPr>
      <xdr:spPr>
        <a:xfrm>
          <a:off x="38360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133639</xdr:rowOff>
    </xdr:from>
    <xdr:ext cx="405111" cy="259045"/>
    <xdr:sp macro="" textlink="">
      <xdr:nvSpPr>
        <xdr:cNvPr id="93" name="n_2mainValue有形固定資産減価償却率">
          <a:extLst>
            <a:ext uri="{FF2B5EF4-FFF2-40B4-BE49-F238E27FC236}">
              <a16:creationId xmlns:a16="http://schemas.microsoft.com/office/drawing/2014/main" id="{EA38137A-768B-47BE-AA6A-D54C05C1D0B4}"/>
            </a:ext>
          </a:extLst>
        </xdr:cNvPr>
        <xdr:cNvSpPr txBox="1"/>
      </xdr:nvSpPr>
      <xdr:spPr>
        <a:xfrm>
          <a:off x="3086744" y="5105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94" name="n_3mainValue有形固定資産減価償却率">
          <a:extLst>
            <a:ext uri="{FF2B5EF4-FFF2-40B4-BE49-F238E27FC236}">
              <a16:creationId xmlns:a16="http://schemas.microsoft.com/office/drawing/2014/main" id="{639FD27B-F6F2-460E-B68D-7C927BFD88ED}"/>
            </a:ext>
          </a:extLst>
        </xdr:cNvPr>
        <xdr:cNvSpPr txBox="1"/>
      </xdr:nvSpPr>
      <xdr:spPr>
        <a:xfrm>
          <a:off x="2324744" y="56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DBC6C27-55F6-4247-B56D-C947E89BABF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682BC0FA-8613-4318-BEE4-E36608FBB31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48AEFCF2-379C-44AA-ACF1-81C28168DB2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150D43C-CC3D-42C7-9CEB-D2209F28C45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66F572A5-99BB-48DC-852F-95D69DF8FE8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E246D257-EC1D-4351-81BB-0D4DB167EFA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8908968-22DE-4768-9377-A00B784AAC6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7CDF0366-7398-4498-B34C-92D4DE2609C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D17FA71E-4111-4A4A-B736-5AA624F6D9C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70843FB4-CA38-4B56-BB9B-C64AA8F2647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C301C6B3-69BE-4F2E-A4C8-DD80358A747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C9D7AD12-581F-4F6F-80E9-266F055245D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D22F3C1C-931F-47A4-8F64-1FA986B18C9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からが要因である。地方債の発行にあたっては、緊急性や優先性を十分勘案し、財政の持続可能性を高め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6C98A66-DB36-4B7F-9A2B-9E65BC60937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2D7AFF2-D24C-406E-9952-D9F647BE1E4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F7C0E890-CF52-47C6-BE05-B11568FFCDD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5B96A533-2724-49E1-B257-573390064D16}"/>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459BCF22-B698-4CE8-AEC9-5CAC5727C61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5445F631-0D9F-40B1-8503-F96C7AE70E8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D5674955-8580-47A7-BB7C-80D918C5C17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65F7F64F-CACC-4CA1-9553-74D25DDDA30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AE5EEB82-D303-48E9-B677-38CA4830883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8E1E5410-4D48-403A-A257-362A6248C25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1AE6998B-A2BA-438A-B75C-A0D9D8B4FDB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4E7C4B0-2901-4E08-B4C0-07C82ABD0B87}"/>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2C6F658-0C3E-4C10-8A6F-0A1A65A9451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5C72E66F-F73D-4F68-BA88-FC03FC385E5E}"/>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797BE1F2-C30F-483A-AEEE-B7BBA24BE9E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5593BB6B-CF13-48EF-8FEE-C19260F54E04}"/>
            </a:ext>
          </a:extLst>
        </xdr:cNvPr>
        <xdr:cNvCxnSpPr/>
      </xdr:nvCxnSpPr>
      <xdr:spPr>
        <a:xfrm flipV="1">
          <a:off x="14793595" y="4623470"/>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9A8C4373-F76C-4CE8-8932-16F4F5958B92}"/>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C67326EF-1DC0-4A13-AE19-526D39D96538}"/>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C92D13A1-BA56-44B1-AE37-79DF7D1311B3}"/>
            </a:ext>
          </a:extLst>
        </xdr:cNvPr>
        <xdr:cNvSpPr txBox="1"/>
      </xdr:nvSpPr>
      <xdr:spPr>
        <a:xfrm>
          <a:off x="14846300" y="43986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BFFCA3FC-87C9-4B33-9799-DA925877C5DB}"/>
            </a:ext>
          </a:extLst>
        </xdr:cNvPr>
        <xdr:cNvCxnSpPr/>
      </xdr:nvCxnSpPr>
      <xdr:spPr>
        <a:xfrm>
          <a:off x="14706600" y="462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3EBC4B29-8905-477E-92C3-5250B7410706}"/>
            </a:ext>
          </a:extLst>
        </xdr:cNvPr>
        <xdr:cNvSpPr txBox="1"/>
      </xdr:nvSpPr>
      <xdr:spPr>
        <a:xfrm>
          <a:off x="14846300" y="5276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4B916936-DB27-40A3-9364-9B00C59DFC9A}"/>
            </a:ext>
          </a:extLst>
        </xdr:cNvPr>
        <xdr:cNvSpPr/>
      </xdr:nvSpPr>
      <xdr:spPr>
        <a:xfrm>
          <a:off x="14744700" y="52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371BE734-5724-4EB9-AD0A-49828BEB662E}"/>
            </a:ext>
          </a:extLst>
        </xdr:cNvPr>
        <xdr:cNvSpPr/>
      </xdr:nvSpPr>
      <xdr:spPr>
        <a:xfrm>
          <a:off x="14033500" y="524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C3AB59D-7DB4-447F-86CF-25391F589BF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6D1F9F1-1CC3-4E16-915F-9BFF0677CDF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0E8D538-93EC-4628-BF53-2640CDF422C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66C8EB3-3326-4158-94D8-1F7AEB75FE2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5D6FC35-FA0B-4B67-9A59-97CBB6C1CCC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147976</xdr:rowOff>
    </xdr:from>
    <xdr:to>
      <xdr:col>76</xdr:col>
      <xdr:colOff>73025</xdr:colOff>
      <xdr:row>29</xdr:row>
      <xdr:rowOff>78126</xdr:rowOff>
    </xdr:to>
    <xdr:sp macro="" textlink="">
      <xdr:nvSpPr>
        <xdr:cNvPr id="136" name="楕円 135">
          <a:extLst>
            <a:ext uri="{FF2B5EF4-FFF2-40B4-BE49-F238E27FC236}">
              <a16:creationId xmlns:a16="http://schemas.microsoft.com/office/drawing/2014/main" id="{B97DB7A1-1D88-4142-A826-E87757EE500E}"/>
            </a:ext>
          </a:extLst>
        </xdr:cNvPr>
        <xdr:cNvSpPr/>
      </xdr:nvSpPr>
      <xdr:spPr>
        <a:xfrm>
          <a:off x="14744700" y="49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170853</xdr:rowOff>
    </xdr:from>
    <xdr:ext cx="469744" cy="259045"/>
    <xdr:sp macro="" textlink="">
      <xdr:nvSpPr>
        <xdr:cNvPr id="137" name="債務償還比率該当値テキスト">
          <a:extLst>
            <a:ext uri="{FF2B5EF4-FFF2-40B4-BE49-F238E27FC236}">
              <a16:creationId xmlns:a16="http://schemas.microsoft.com/office/drawing/2014/main" id="{8404B239-FDA4-4159-B203-2E4EDA2797DB}"/>
            </a:ext>
          </a:extLst>
        </xdr:cNvPr>
        <xdr:cNvSpPr txBox="1"/>
      </xdr:nvSpPr>
      <xdr:spPr>
        <a:xfrm>
          <a:off x="14846300" y="480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73011</xdr:rowOff>
    </xdr:from>
    <xdr:to>
      <xdr:col>72</xdr:col>
      <xdr:colOff>123825</xdr:colOff>
      <xdr:row>29</xdr:row>
      <xdr:rowOff>3161</xdr:rowOff>
    </xdr:to>
    <xdr:sp macro="" textlink="">
      <xdr:nvSpPr>
        <xdr:cNvPr id="138" name="楕円 137">
          <a:extLst>
            <a:ext uri="{FF2B5EF4-FFF2-40B4-BE49-F238E27FC236}">
              <a16:creationId xmlns:a16="http://schemas.microsoft.com/office/drawing/2014/main" id="{ECC85913-4756-4E1B-B3F7-4CF9A3191848}"/>
            </a:ext>
          </a:extLst>
        </xdr:cNvPr>
        <xdr:cNvSpPr/>
      </xdr:nvSpPr>
      <xdr:spPr>
        <a:xfrm>
          <a:off x="14033500" y="4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123811</xdr:rowOff>
    </xdr:from>
    <xdr:to>
      <xdr:col>76</xdr:col>
      <xdr:colOff>22225</xdr:colOff>
      <xdr:row>29</xdr:row>
      <xdr:rowOff>27326</xdr:rowOff>
    </xdr:to>
    <xdr:cxnSp macro="">
      <xdr:nvCxnSpPr>
        <xdr:cNvPr id="139" name="直線コネクタ 138">
          <a:extLst>
            <a:ext uri="{FF2B5EF4-FFF2-40B4-BE49-F238E27FC236}">
              <a16:creationId xmlns:a16="http://schemas.microsoft.com/office/drawing/2014/main" id="{477C1B9F-10D5-477A-81FA-197C1828813D}"/>
            </a:ext>
          </a:extLst>
        </xdr:cNvPr>
        <xdr:cNvCxnSpPr/>
      </xdr:nvCxnSpPr>
      <xdr:spPr>
        <a:xfrm>
          <a:off x="14084300" y="4924411"/>
          <a:ext cx="7112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id="{2E77735A-7BB4-4E10-8D74-5ADF59699627}"/>
            </a:ext>
          </a:extLst>
        </xdr:cNvPr>
        <xdr:cNvSpPr txBox="1"/>
      </xdr:nvSpPr>
      <xdr:spPr>
        <a:xfrm>
          <a:off x="13836727" y="53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19688</xdr:rowOff>
    </xdr:from>
    <xdr:ext cx="469744" cy="259045"/>
    <xdr:sp macro="" textlink="">
      <xdr:nvSpPr>
        <xdr:cNvPr id="141" name="n_1mainValue債務償還比率">
          <a:extLst>
            <a:ext uri="{FF2B5EF4-FFF2-40B4-BE49-F238E27FC236}">
              <a16:creationId xmlns:a16="http://schemas.microsoft.com/office/drawing/2014/main" id="{96E7F58B-E1A4-4504-BED0-DE69B46C3364}"/>
            </a:ext>
          </a:extLst>
        </xdr:cNvPr>
        <xdr:cNvSpPr txBox="1"/>
      </xdr:nvSpPr>
      <xdr:spPr>
        <a:xfrm>
          <a:off x="13836727" y="464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F7AA736-5AF2-4C3A-8EBF-19423272703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5C62DE96-F8D0-49D7-BE7E-3B24125C840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61862522-37F3-4691-BE90-A5E5EBFB9D7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D67F634D-D243-4C82-8195-6B32320F304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2EA9A95-2E95-41BD-996C-0F3E934197B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49BF9A64-112F-4686-AE1A-27896A15567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E85F21-BEB2-4FD7-82DE-333ADB5E3C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F676F7-EF06-4F2B-BF6E-D6C6AFE9BD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ADA3D5-AC8A-4085-B75D-60B0BB1203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C0F045-5FC4-4930-A900-9B395F6396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726CFF-9B44-4FC4-AE44-0E9C9E9044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8EAB90-28AA-4CB3-ABCE-9D3F325728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B1669D-7A06-42A8-81F3-566CC6C9A4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874819-8261-453D-9AD1-D705D8745D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0FAD74-6BAE-48D1-A798-14BAA61A6A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DDB75C-BD03-4877-9C9F-4FC6A6A569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B2DEF1-A14B-4958-9D43-79C69C6B16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8F8361-0082-4D7F-B565-4A74090569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3F6494-773C-4967-ACA9-97BD073531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C335F5-2F20-4B9B-80F6-9375FC78FA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24BD2A-4D3C-49D5-9466-CF47CA2856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B6403C-0F2F-4766-BABC-6F88F6DDEF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DC03D7-2A23-4B50-A034-8EF62B6A89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64D4F6-791A-4852-A849-C66C724778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AFB146-50F3-46CD-B57A-52577379E7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091A32-A446-4B06-821A-E1692822A4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03F2CB-FBE3-430C-8473-EA4E42A7B6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D9C0FA-756B-40FF-AE45-18B628EBBA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09CB76-A46B-4718-881F-8D91F86448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244A52-F68B-4631-B9E4-DA360854A3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005BC5-377F-4CC2-8E4D-3A6A28D166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7FE2BF-047E-4C61-B3CD-090EC9F2AF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500708-EEE9-4D0F-ABC1-36087D700E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5B283C-6E62-43DC-A4D4-F7D9E15DD0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44E466-8AA0-4F14-BEB6-F055E1ACA7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7A5612-DDFE-407F-B762-16F004ED0D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BB02C8C-25E2-42DC-84FF-31C99D8B49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4578715-3B7E-4CE7-8468-6BE459203C1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DEED45F-7FB0-4B13-ADF9-546F21C68F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7F7DB3E-B856-446C-BA4D-FA6D94A12F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B70955-F6F5-4ACF-9A2F-F669EC54B5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B319865-180E-4A81-B20A-EC02820ED8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16649AC-A45E-4BEF-B556-A8D374C838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20AFBB9-C5A8-41AF-AC5A-D8B35E5AB8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56ACAF4-8895-4BA4-AD68-9432325911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B2F07B8-6EEE-4818-9BCE-B4714169C2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AE0D2A2-BCAE-47F8-A6F0-4141DE15C0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933F4BE-C43D-47B7-850D-BAC08FF5DC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F89AC7C-BF6A-4FCE-8EA5-4E99C9D1C7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3143B2-7C16-4F52-B657-B4E98B1B83C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B4C7EF4-E21C-4E89-9CBA-997AFC6E0B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80B7988-1A28-4239-B7DB-2E3A22BBA7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D59E684-A8A3-44F3-A89D-01A510C4A0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74C5E9A-4F8B-426F-921F-D5D619584A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A53342A-02C7-456A-A332-A2EB6CCB9C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DA25B2E-EBC2-4059-A755-32764C20C6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93292E0-C3C0-47DF-9A84-0D7BA808EB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9F47072-A4A4-4634-AD31-77D67DD0A7C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E1AB97-F99D-4601-A646-ED0909C55C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132652E-1921-42D9-83A5-7DD09CE669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7FFA517-20F4-41B2-9E6D-682AAED4C6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BE8B57C1-6A63-4086-99C9-D732BB3B93D8}"/>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741F540B-1AA3-4844-8331-349CF308936E}"/>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ACAD0B4C-FC78-4C69-891D-2665163B4D6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4815AA81-D756-48D6-AA20-AADBD324D9CA}"/>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40090B1C-E4B3-4840-B69C-FC2538DB71E1}"/>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40FA9D1F-2CCB-4BC6-97B0-A14C388A3C9B}"/>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119D6F59-D3F5-471E-AF6C-F71B9AD8ED2F}"/>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926CFACC-8487-4E38-B93E-F088E76EBE12}"/>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37264E3C-C263-46C8-BEB0-D330B5C6693C}"/>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C661126C-D5B1-4C82-B592-5B993BA4EE2E}"/>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E2DDFF-5238-4EB8-9EB0-4DD939F4A9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5C3247-B496-4169-AF32-49BAB61B6B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BBFE2B-9167-425B-903D-D46E4590E0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16E729-7F5A-4030-B19B-EBC4C00908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DCA49F-6BE1-4195-9CE9-56124CBE46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2" name="楕円 71">
          <a:extLst>
            <a:ext uri="{FF2B5EF4-FFF2-40B4-BE49-F238E27FC236}">
              <a16:creationId xmlns:a16="http://schemas.microsoft.com/office/drawing/2014/main" id="{C02805CD-C8E4-47D2-899B-6D7CA6AD4812}"/>
            </a:ext>
          </a:extLst>
        </xdr:cNvPr>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3" name="【道路】&#10;有形固定資産減価償却率該当値テキスト">
          <a:extLst>
            <a:ext uri="{FF2B5EF4-FFF2-40B4-BE49-F238E27FC236}">
              <a16:creationId xmlns:a16="http://schemas.microsoft.com/office/drawing/2014/main" id="{D76F45C7-8276-47B6-8F58-0EB686A0FA97}"/>
            </a:ext>
          </a:extLst>
        </xdr:cNvPr>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4" name="楕円 73">
          <a:extLst>
            <a:ext uri="{FF2B5EF4-FFF2-40B4-BE49-F238E27FC236}">
              <a16:creationId xmlns:a16="http://schemas.microsoft.com/office/drawing/2014/main" id="{2240A115-108D-4077-8A0B-D309B731A1AE}"/>
            </a:ext>
          </a:extLst>
        </xdr:cNvPr>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95794</xdr:rowOff>
    </xdr:to>
    <xdr:cxnSp macro="">
      <xdr:nvCxnSpPr>
        <xdr:cNvPr id="75" name="直線コネクタ 74">
          <a:extLst>
            <a:ext uri="{FF2B5EF4-FFF2-40B4-BE49-F238E27FC236}">
              <a16:creationId xmlns:a16="http://schemas.microsoft.com/office/drawing/2014/main" id="{921BDF6A-CE8F-4C6C-B88A-2B73D6E0E2A8}"/>
            </a:ext>
          </a:extLst>
        </xdr:cNvPr>
        <xdr:cNvCxnSpPr/>
      </xdr:nvCxnSpPr>
      <xdr:spPr>
        <a:xfrm flipV="1">
          <a:off x="3797300" y="62353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6" name="楕円 75">
          <a:extLst>
            <a:ext uri="{FF2B5EF4-FFF2-40B4-BE49-F238E27FC236}">
              <a16:creationId xmlns:a16="http://schemas.microsoft.com/office/drawing/2014/main" id="{4B3EA538-9F24-4FBA-93AD-95F55C5A5B11}"/>
            </a:ext>
          </a:extLst>
        </xdr:cNvPr>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95794</xdr:rowOff>
    </xdr:from>
    <xdr:to>
      <xdr:col>19</xdr:col>
      <xdr:colOff>177800</xdr:colOff>
      <xdr:row>36</xdr:row>
      <xdr:rowOff>128451</xdr:rowOff>
    </xdr:to>
    <xdr:cxnSp macro="">
      <xdr:nvCxnSpPr>
        <xdr:cNvPr id="77" name="直線コネクタ 76">
          <a:extLst>
            <a:ext uri="{FF2B5EF4-FFF2-40B4-BE49-F238E27FC236}">
              <a16:creationId xmlns:a16="http://schemas.microsoft.com/office/drawing/2014/main" id="{5D24F97A-CFC1-433E-8ECC-620AAA4BB767}"/>
            </a:ext>
          </a:extLst>
        </xdr:cNvPr>
        <xdr:cNvCxnSpPr/>
      </xdr:nvCxnSpPr>
      <xdr:spPr>
        <a:xfrm flipV="1">
          <a:off x="2908300" y="626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78" name="楕円 77">
          <a:extLst>
            <a:ext uri="{FF2B5EF4-FFF2-40B4-BE49-F238E27FC236}">
              <a16:creationId xmlns:a16="http://schemas.microsoft.com/office/drawing/2014/main" id="{4AB87174-23EC-4D5F-B355-195AEA768B7A}"/>
            </a:ext>
          </a:extLst>
        </xdr:cNvPr>
        <xdr:cNvSpPr/>
      </xdr:nvSpPr>
      <xdr:spPr>
        <a:xfrm>
          <a:off x="196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157843</xdr:rowOff>
    </xdr:to>
    <xdr:cxnSp macro="">
      <xdr:nvCxnSpPr>
        <xdr:cNvPr id="79" name="直線コネクタ 78">
          <a:extLst>
            <a:ext uri="{FF2B5EF4-FFF2-40B4-BE49-F238E27FC236}">
              <a16:creationId xmlns:a16="http://schemas.microsoft.com/office/drawing/2014/main" id="{8646A800-6EDC-4DAF-8ABC-1549481F57E4}"/>
            </a:ext>
          </a:extLst>
        </xdr:cNvPr>
        <xdr:cNvCxnSpPr/>
      </xdr:nvCxnSpPr>
      <xdr:spPr>
        <a:xfrm flipV="1">
          <a:off x="2019300" y="63006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a:extLst>
            <a:ext uri="{FF2B5EF4-FFF2-40B4-BE49-F238E27FC236}">
              <a16:creationId xmlns:a16="http://schemas.microsoft.com/office/drawing/2014/main" id="{42EBEC2C-E62D-4005-B1A6-7F4E78D62CE7}"/>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a:extLst>
            <a:ext uri="{FF2B5EF4-FFF2-40B4-BE49-F238E27FC236}">
              <a16:creationId xmlns:a16="http://schemas.microsoft.com/office/drawing/2014/main" id="{4F8C5346-63C2-4366-853A-10589450A688}"/>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B92D0007-8930-490B-B64B-2DAB3B2381F3}"/>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3" name="n_1mainValue【道路】&#10;有形固定資産減価償却率">
          <a:extLst>
            <a:ext uri="{FF2B5EF4-FFF2-40B4-BE49-F238E27FC236}">
              <a16:creationId xmlns:a16="http://schemas.microsoft.com/office/drawing/2014/main" id="{74A8BC42-605D-459B-80FF-B2926A0BB586}"/>
            </a:ext>
          </a:extLst>
        </xdr:cNvPr>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4" name="n_2mainValue【道路】&#10;有形固定資産減価償却率">
          <a:extLst>
            <a:ext uri="{FF2B5EF4-FFF2-40B4-BE49-F238E27FC236}">
              <a16:creationId xmlns:a16="http://schemas.microsoft.com/office/drawing/2014/main" id="{61CB3A71-45D1-460C-8352-05E65A8D4DF3}"/>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5" name="n_3mainValue【道路】&#10;有形固定資産減価償却率">
          <a:extLst>
            <a:ext uri="{FF2B5EF4-FFF2-40B4-BE49-F238E27FC236}">
              <a16:creationId xmlns:a16="http://schemas.microsoft.com/office/drawing/2014/main" id="{7BB5E160-3DE7-4B7F-BF9C-6B6C0EDE8853}"/>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92AF851-456C-4580-8778-202CE0C15E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9D5FB65-44C9-4808-A293-937924068B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9E8FDCD-5B47-4828-A6A2-21681AFD98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AB63824-BE23-4335-840A-2C77644CFB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67F8B88-2543-4054-90AD-477751942D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BA3EB79-0B4C-4CB7-9F64-7055A5B9ED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1F50970-7DC2-4002-83D9-AED5E060CC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185EB5A-78FB-4662-BB87-A7EAD7E00B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4C3202C-27A9-4D9E-8286-CD6667A964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1B5AC37-4E33-47A0-831D-F279CE7B3F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CCF985A-F5F3-4402-805D-033CD4383EA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9EBF145D-F068-4C41-A60F-146E4DB99E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A2A48DD-911F-4D72-81FE-09A1FC4447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16BD1110-AFC4-4944-8DF6-CE42D045F0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539D7C9-DBE2-43FB-A177-2ABBB329CD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182A7CE2-F64A-4248-B175-8375E2CACCB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6EC6162-86E4-4F2D-B754-CEC1DBEBC7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90C7CEFD-39EB-41C4-829C-7AD674E1110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6D36829-6D72-47A0-88C8-2C1B10EBE22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3B312F35-8F15-4FC8-9039-61477EE82E1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02E9B65-7A2C-4553-9ADD-11EC0584C2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7B710A1-14BC-4E86-9D3B-8094654474D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86322E3-52AD-47CE-93ED-0562FB7620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8195DC56-8AC2-41BF-A506-800F79CD48CB}"/>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F35C5AD6-FE70-4D53-9ED3-75A348D44936}"/>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261254F8-FFA8-4382-AABF-5E2632170426}"/>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5D055EBB-EB2E-41DD-8559-471E486F4E5D}"/>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40BD5E12-A767-4BA8-B9FB-8E9B0C9F83BE}"/>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6879EE07-ED18-4154-AD7E-7BB751AD00ED}"/>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CC73B9D8-F8D9-4D79-B731-4A1F67B05EEE}"/>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4563C896-EAF0-4D83-93AC-DD7A4CE09E7F}"/>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A5638C92-8797-4AC4-B57D-86E0F014B766}"/>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23A12624-D1AD-4189-AE9A-2775E03DA3EB}"/>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82E30A6-AE3D-4A67-9FB2-CC19A0CAA1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D68104E-EF77-4D8B-9540-6622F65E7B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17F4E3A-78B6-461A-B740-F29CD3B750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51C2422-8E11-458E-9E2B-C85C16E592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556CD29-DF63-401F-B7D2-92405414DD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83324</xdr:rowOff>
    </xdr:from>
    <xdr:to>
      <xdr:col>55</xdr:col>
      <xdr:colOff>50800</xdr:colOff>
      <xdr:row>42</xdr:row>
      <xdr:rowOff>13474</xdr:rowOff>
    </xdr:to>
    <xdr:sp macro="" textlink="">
      <xdr:nvSpPr>
        <xdr:cNvPr id="124" name="楕円 123">
          <a:extLst>
            <a:ext uri="{FF2B5EF4-FFF2-40B4-BE49-F238E27FC236}">
              <a16:creationId xmlns:a16="http://schemas.microsoft.com/office/drawing/2014/main" id="{98B11D36-FCCE-4C9C-84E8-BAA70F3016F8}"/>
            </a:ext>
          </a:extLst>
        </xdr:cNvPr>
        <xdr:cNvSpPr/>
      </xdr:nvSpPr>
      <xdr:spPr>
        <a:xfrm>
          <a:off x="10426700" y="71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169701</xdr:rowOff>
    </xdr:from>
    <xdr:ext cx="534377" cy="259045"/>
    <xdr:sp macro="" textlink="">
      <xdr:nvSpPr>
        <xdr:cNvPr id="125" name="【道路】&#10;一人当たり延長該当値テキスト">
          <a:extLst>
            <a:ext uri="{FF2B5EF4-FFF2-40B4-BE49-F238E27FC236}">
              <a16:creationId xmlns:a16="http://schemas.microsoft.com/office/drawing/2014/main" id="{3968078C-60BE-439E-9FE3-2D0160E714FE}"/>
            </a:ext>
          </a:extLst>
        </xdr:cNvPr>
        <xdr:cNvSpPr txBox="1"/>
      </xdr:nvSpPr>
      <xdr:spPr>
        <a:xfrm>
          <a:off x="10515600" y="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84051</xdr:rowOff>
    </xdr:from>
    <xdr:to>
      <xdr:col>50</xdr:col>
      <xdr:colOff>165100</xdr:colOff>
      <xdr:row>42</xdr:row>
      <xdr:rowOff>14201</xdr:rowOff>
    </xdr:to>
    <xdr:sp macro="" textlink="">
      <xdr:nvSpPr>
        <xdr:cNvPr id="126" name="楕円 125">
          <a:extLst>
            <a:ext uri="{FF2B5EF4-FFF2-40B4-BE49-F238E27FC236}">
              <a16:creationId xmlns:a16="http://schemas.microsoft.com/office/drawing/2014/main" id="{47FB42D5-1489-4D15-A2D1-5588A13BC29B}"/>
            </a:ext>
          </a:extLst>
        </xdr:cNvPr>
        <xdr:cNvSpPr/>
      </xdr:nvSpPr>
      <xdr:spPr>
        <a:xfrm>
          <a:off x="9588500" y="71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134124</xdr:rowOff>
    </xdr:from>
    <xdr:to>
      <xdr:col>55</xdr:col>
      <xdr:colOff>0</xdr:colOff>
      <xdr:row>41</xdr:row>
      <xdr:rowOff>134851</xdr:rowOff>
    </xdr:to>
    <xdr:cxnSp macro="">
      <xdr:nvCxnSpPr>
        <xdr:cNvPr id="127" name="直線コネクタ 126">
          <a:extLst>
            <a:ext uri="{FF2B5EF4-FFF2-40B4-BE49-F238E27FC236}">
              <a16:creationId xmlns:a16="http://schemas.microsoft.com/office/drawing/2014/main" id="{BD7ABF47-BACE-4BCA-9E32-C2DA055064B0}"/>
            </a:ext>
          </a:extLst>
        </xdr:cNvPr>
        <xdr:cNvCxnSpPr/>
      </xdr:nvCxnSpPr>
      <xdr:spPr>
        <a:xfrm flipV="1">
          <a:off x="9639300" y="7163574"/>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84062</xdr:rowOff>
    </xdr:from>
    <xdr:to>
      <xdr:col>46</xdr:col>
      <xdr:colOff>38100</xdr:colOff>
      <xdr:row>42</xdr:row>
      <xdr:rowOff>14212</xdr:rowOff>
    </xdr:to>
    <xdr:sp macro="" textlink="">
      <xdr:nvSpPr>
        <xdr:cNvPr id="128" name="楕円 127">
          <a:extLst>
            <a:ext uri="{FF2B5EF4-FFF2-40B4-BE49-F238E27FC236}">
              <a16:creationId xmlns:a16="http://schemas.microsoft.com/office/drawing/2014/main" id="{CF3D1F31-EBE9-4137-9C54-884F9E9B5C5B}"/>
            </a:ext>
          </a:extLst>
        </xdr:cNvPr>
        <xdr:cNvSpPr/>
      </xdr:nvSpPr>
      <xdr:spPr>
        <a:xfrm>
          <a:off x="8699500" y="7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134851</xdr:rowOff>
    </xdr:from>
    <xdr:to>
      <xdr:col>50</xdr:col>
      <xdr:colOff>114300</xdr:colOff>
      <xdr:row>41</xdr:row>
      <xdr:rowOff>134862</xdr:rowOff>
    </xdr:to>
    <xdr:cxnSp macro="">
      <xdr:nvCxnSpPr>
        <xdr:cNvPr id="129" name="直線コネクタ 128">
          <a:extLst>
            <a:ext uri="{FF2B5EF4-FFF2-40B4-BE49-F238E27FC236}">
              <a16:creationId xmlns:a16="http://schemas.microsoft.com/office/drawing/2014/main" id="{11AB24EA-4F2D-4E5E-B222-EA1E6B34F732}"/>
            </a:ext>
          </a:extLst>
        </xdr:cNvPr>
        <xdr:cNvCxnSpPr/>
      </xdr:nvCxnSpPr>
      <xdr:spPr>
        <a:xfrm flipV="1">
          <a:off x="8750300" y="716430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83827</xdr:rowOff>
    </xdr:from>
    <xdr:to>
      <xdr:col>41</xdr:col>
      <xdr:colOff>101600</xdr:colOff>
      <xdr:row>42</xdr:row>
      <xdr:rowOff>13977</xdr:rowOff>
    </xdr:to>
    <xdr:sp macro="" textlink="">
      <xdr:nvSpPr>
        <xdr:cNvPr id="130" name="楕円 129">
          <a:extLst>
            <a:ext uri="{FF2B5EF4-FFF2-40B4-BE49-F238E27FC236}">
              <a16:creationId xmlns:a16="http://schemas.microsoft.com/office/drawing/2014/main" id="{9AF42E68-419F-4A43-8B7B-E47A7F8F4BCA}"/>
            </a:ext>
          </a:extLst>
        </xdr:cNvPr>
        <xdr:cNvSpPr/>
      </xdr:nvSpPr>
      <xdr:spPr>
        <a:xfrm>
          <a:off x="7810500" y="71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134627</xdr:rowOff>
    </xdr:from>
    <xdr:to>
      <xdr:col>45</xdr:col>
      <xdr:colOff>177800</xdr:colOff>
      <xdr:row>41</xdr:row>
      <xdr:rowOff>134862</xdr:rowOff>
    </xdr:to>
    <xdr:cxnSp macro="">
      <xdr:nvCxnSpPr>
        <xdr:cNvPr id="131" name="直線コネクタ 130">
          <a:extLst>
            <a:ext uri="{FF2B5EF4-FFF2-40B4-BE49-F238E27FC236}">
              <a16:creationId xmlns:a16="http://schemas.microsoft.com/office/drawing/2014/main" id="{9DC124A1-32C1-4033-8752-8700FBA4E8A4}"/>
            </a:ext>
          </a:extLst>
        </xdr:cNvPr>
        <xdr:cNvCxnSpPr/>
      </xdr:nvCxnSpPr>
      <xdr:spPr>
        <a:xfrm>
          <a:off x="7861300" y="7164077"/>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BE58F2CC-8034-4EDE-9F57-2DAC4B9A1A5F}"/>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CDFBCE9F-FA7C-4BC7-B67C-423B1FB2CD6C}"/>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3632D9D8-CA9D-4C43-AC0B-953E9CE78569}"/>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5328</xdr:rowOff>
    </xdr:from>
    <xdr:ext cx="534377" cy="259045"/>
    <xdr:sp macro="" textlink="">
      <xdr:nvSpPr>
        <xdr:cNvPr id="135" name="n_1mainValue【道路】&#10;一人当たり延長">
          <a:extLst>
            <a:ext uri="{FF2B5EF4-FFF2-40B4-BE49-F238E27FC236}">
              <a16:creationId xmlns:a16="http://schemas.microsoft.com/office/drawing/2014/main" id="{EAD6E1A0-E973-41DE-AD33-9D2522FC0B94}"/>
            </a:ext>
          </a:extLst>
        </xdr:cNvPr>
        <xdr:cNvSpPr txBox="1"/>
      </xdr:nvSpPr>
      <xdr:spPr>
        <a:xfrm>
          <a:off x="9359411" y="72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5339</xdr:rowOff>
    </xdr:from>
    <xdr:ext cx="534377" cy="259045"/>
    <xdr:sp macro="" textlink="">
      <xdr:nvSpPr>
        <xdr:cNvPr id="136" name="n_2mainValue【道路】&#10;一人当たり延長">
          <a:extLst>
            <a:ext uri="{FF2B5EF4-FFF2-40B4-BE49-F238E27FC236}">
              <a16:creationId xmlns:a16="http://schemas.microsoft.com/office/drawing/2014/main" id="{2974618E-14C0-4DA6-B197-84F31FCB6F6D}"/>
            </a:ext>
          </a:extLst>
        </xdr:cNvPr>
        <xdr:cNvSpPr txBox="1"/>
      </xdr:nvSpPr>
      <xdr:spPr>
        <a:xfrm>
          <a:off x="8483111" y="72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5104</xdr:rowOff>
    </xdr:from>
    <xdr:ext cx="534377" cy="259045"/>
    <xdr:sp macro="" textlink="">
      <xdr:nvSpPr>
        <xdr:cNvPr id="137" name="n_3mainValue【道路】&#10;一人当たり延長">
          <a:extLst>
            <a:ext uri="{FF2B5EF4-FFF2-40B4-BE49-F238E27FC236}">
              <a16:creationId xmlns:a16="http://schemas.microsoft.com/office/drawing/2014/main" id="{8CE9B268-D0C9-4AA5-8D7E-F3E199B52BA9}"/>
            </a:ext>
          </a:extLst>
        </xdr:cNvPr>
        <xdr:cNvSpPr txBox="1"/>
      </xdr:nvSpPr>
      <xdr:spPr>
        <a:xfrm>
          <a:off x="7594111" y="72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A3E567C-3BFC-4D70-956F-06DF47CFA7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236A09F-E027-41C8-B812-4BCA7C5812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8AC6F95D-AE44-4184-A721-AF9D299C59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E9BB1B4-381C-4715-A672-1A35EA962F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59D292D-1EAE-4B5E-BD32-E630E0D647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36C86E8-21AC-43C1-AAF2-2128A66E6B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B7A10FC-9B37-4FAC-93E7-14F6E0E711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89B79A4-F119-4983-885D-3AC205A0C3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57A44A3-C482-4C7E-83C4-2E2D7C4095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0B45B16-B8D3-4BE5-A9B9-C8EF8BDBBF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4922254-768A-4375-B991-3F8E762FD1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442F3B40-6853-4FE7-A50C-8C817589DE7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3D37C78E-4EA4-4136-80D0-C009817E15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46033FC9-9E0D-4E0D-BDD3-FCDB877436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4624D4BF-E71E-4230-8373-633F4BEBBC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F7D9CE8-4580-4F0D-92D5-4FCFB4EA5F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07DBEF2-59E7-431A-A617-6E1446133B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C863EFF-AD04-4BA2-9E5D-1ED356D746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94996127-AEBD-478B-A54D-7016CA21A35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0BEF3EF-B822-485B-A26C-B2891F0441E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EE316ED-9B8E-45FC-B8DF-0F063643DD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F9C78B7F-FBA9-4A16-92C8-3AF1B67385C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CABBC48-296F-4C6D-B5EC-9C1504A437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550058B3-6100-4253-806F-EA9068C63F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7D6832D7-F33A-4A56-89B7-E236A2B459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8236085C-6823-44C2-9FD7-876C8865EE28}"/>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7615650-4576-4136-A11D-7D13384275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4435CBA-4AA4-4C64-A761-686E9BB673E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FF6C0E9-EA06-4FD4-960F-A0976BC21D79}"/>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C0A1744F-B986-4F30-96AC-DC6500845C5D}"/>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49185E5A-08F5-4DB6-B49E-B4A80E00926E}"/>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FE49F88-9D95-4228-9515-489B55BF528B}"/>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F010101C-4380-44C2-9FAA-48DDFD95CA46}"/>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10515AED-075F-47D4-A168-4DAE4F29F09B}"/>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72DFBF49-3CFF-4DDE-9389-857EEDEEB2AA}"/>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C383360-4C92-4E98-A614-5FC61FAEA2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9299829-7AD9-4DF8-B35A-CE7772C4C5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E2FFCCD-91E3-416A-90F3-7F3D287207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4506B91-E44F-47AF-848A-0E0C5E9F1D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8BADCF9-D503-4443-864A-D1F060B0F2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136978</xdr:rowOff>
    </xdr:from>
    <xdr:to>
      <xdr:col>24</xdr:col>
      <xdr:colOff>114300</xdr:colOff>
      <xdr:row>57</xdr:row>
      <xdr:rowOff>67128</xdr:rowOff>
    </xdr:to>
    <xdr:sp macro="" textlink="">
      <xdr:nvSpPr>
        <xdr:cNvPr id="178" name="楕円 177">
          <a:extLst>
            <a:ext uri="{FF2B5EF4-FFF2-40B4-BE49-F238E27FC236}">
              <a16:creationId xmlns:a16="http://schemas.microsoft.com/office/drawing/2014/main" id="{B5889260-08D3-4796-9F83-CA69EA6041C7}"/>
            </a:ext>
          </a:extLst>
        </xdr:cNvPr>
        <xdr:cNvSpPr/>
      </xdr:nvSpPr>
      <xdr:spPr>
        <a:xfrm>
          <a:off x="45847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159855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83C563B-8C6D-4668-8773-B2602238F9BD}"/>
            </a:ext>
          </a:extLst>
        </xdr:cNvPr>
        <xdr:cNvSpPr txBox="1"/>
      </xdr:nvSpPr>
      <xdr:spPr>
        <a:xfrm>
          <a:off x="4673600" y="958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180" name="楕円 179">
          <a:extLst>
            <a:ext uri="{FF2B5EF4-FFF2-40B4-BE49-F238E27FC236}">
              <a16:creationId xmlns:a16="http://schemas.microsoft.com/office/drawing/2014/main" id="{7E07D389-57FA-453A-869B-E0C440F9B1A0}"/>
            </a:ext>
          </a:extLst>
        </xdr:cNvPr>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xdr:rowOff>
    </xdr:from>
    <xdr:to>
      <xdr:col>24</xdr:col>
      <xdr:colOff>63500</xdr:colOff>
      <xdr:row>57</xdr:row>
      <xdr:rowOff>35923</xdr:rowOff>
    </xdr:to>
    <xdr:cxnSp macro="">
      <xdr:nvCxnSpPr>
        <xdr:cNvPr id="181" name="直線コネクタ 180">
          <a:extLst>
            <a:ext uri="{FF2B5EF4-FFF2-40B4-BE49-F238E27FC236}">
              <a16:creationId xmlns:a16="http://schemas.microsoft.com/office/drawing/2014/main" id="{7A1C8B10-80F3-4A2F-BA35-508C82F730DA}"/>
            </a:ext>
          </a:extLst>
        </xdr:cNvPr>
        <xdr:cNvCxnSpPr/>
      </xdr:nvCxnSpPr>
      <xdr:spPr>
        <a:xfrm flipV="1">
          <a:off x="3797300" y="97889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4717</xdr:rowOff>
    </xdr:from>
    <xdr:to>
      <xdr:col>15</xdr:col>
      <xdr:colOff>101600</xdr:colOff>
      <xdr:row>57</xdr:row>
      <xdr:rowOff>106317</xdr:rowOff>
    </xdr:to>
    <xdr:sp macro="" textlink="">
      <xdr:nvSpPr>
        <xdr:cNvPr id="182" name="楕円 181">
          <a:extLst>
            <a:ext uri="{FF2B5EF4-FFF2-40B4-BE49-F238E27FC236}">
              <a16:creationId xmlns:a16="http://schemas.microsoft.com/office/drawing/2014/main" id="{7E736E2D-0F07-421A-B30D-7C7995DA58CD}"/>
            </a:ext>
          </a:extLst>
        </xdr:cNvPr>
        <xdr:cNvSpPr/>
      </xdr:nvSpPr>
      <xdr:spPr>
        <a:xfrm>
          <a:off x="2857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55517</xdr:rowOff>
    </xdr:to>
    <xdr:cxnSp macro="">
      <xdr:nvCxnSpPr>
        <xdr:cNvPr id="183" name="直線コネクタ 182">
          <a:extLst>
            <a:ext uri="{FF2B5EF4-FFF2-40B4-BE49-F238E27FC236}">
              <a16:creationId xmlns:a16="http://schemas.microsoft.com/office/drawing/2014/main" id="{A39C7BD3-268F-4715-84A7-DB1AFDC6C475}"/>
            </a:ext>
          </a:extLst>
        </xdr:cNvPr>
        <xdr:cNvCxnSpPr/>
      </xdr:nvCxnSpPr>
      <xdr:spPr>
        <a:xfrm flipV="1">
          <a:off x="2908300" y="9808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32476</xdr:rowOff>
    </xdr:from>
    <xdr:to>
      <xdr:col>10</xdr:col>
      <xdr:colOff>165100</xdr:colOff>
      <xdr:row>57</xdr:row>
      <xdr:rowOff>134076</xdr:rowOff>
    </xdr:to>
    <xdr:sp macro="" textlink="">
      <xdr:nvSpPr>
        <xdr:cNvPr id="184" name="楕円 183">
          <a:extLst>
            <a:ext uri="{FF2B5EF4-FFF2-40B4-BE49-F238E27FC236}">
              <a16:creationId xmlns:a16="http://schemas.microsoft.com/office/drawing/2014/main" id="{7153D4FE-84A9-43A2-BFC3-8AAD183B3F49}"/>
            </a:ext>
          </a:extLst>
        </xdr:cNvPr>
        <xdr:cNvSpPr/>
      </xdr:nvSpPr>
      <xdr:spPr>
        <a:xfrm>
          <a:off x="1968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55517</xdr:rowOff>
    </xdr:from>
    <xdr:to>
      <xdr:col>15</xdr:col>
      <xdr:colOff>50800</xdr:colOff>
      <xdr:row>57</xdr:row>
      <xdr:rowOff>83276</xdr:rowOff>
    </xdr:to>
    <xdr:cxnSp macro="">
      <xdr:nvCxnSpPr>
        <xdr:cNvPr id="185" name="直線コネクタ 184">
          <a:extLst>
            <a:ext uri="{FF2B5EF4-FFF2-40B4-BE49-F238E27FC236}">
              <a16:creationId xmlns:a16="http://schemas.microsoft.com/office/drawing/2014/main" id="{082989B8-2463-4E0B-873B-B5845207B4AB}"/>
            </a:ext>
          </a:extLst>
        </xdr:cNvPr>
        <xdr:cNvCxnSpPr/>
      </xdr:nvCxnSpPr>
      <xdr:spPr>
        <a:xfrm flipV="1">
          <a:off x="2019300" y="98281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C612F69-6C4A-4F0C-B85A-346E74316556}"/>
            </a:ext>
          </a:extLst>
        </xdr:cNvPr>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FFE0D461-8D17-4D3C-8898-A177F788F3B9}"/>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DF0B12E-BB32-4852-8D8F-FBDD9A6E32BA}"/>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103250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A1BA444B-8C08-41B1-BB3A-E1827FE731FA}"/>
            </a:ext>
          </a:extLst>
        </xdr:cNvPr>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122844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176D64B6-6513-4B65-93A5-2062FB540467}"/>
            </a:ext>
          </a:extLst>
        </xdr:cNvPr>
        <xdr:cNvSpPr txBox="1"/>
      </xdr:nvSpPr>
      <xdr:spPr>
        <a:xfrm>
          <a:off x="27057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150603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2C3454AA-C6A0-4B94-BA31-A46570BE492B}"/>
            </a:ext>
          </a:extLst>
        </xdr:cNvPr>
        <xdr:cNvSpPr txBox="1"/>
      </xdr:nvSpPr>
      <xdr:spPr>
        <a:xfrm>
          <a:off x="1816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80A890B-15FD-42AE-ADF7-9F28035B61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E6BB45C-3B0D-48A8-9ADE-40E772A8B6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997DE39-E2C2-43F9-B65A-E7DE36B448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5815B532-09E8-4CAC-80DB-8960AF0A65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1C395BF-EFB5-4187-A9ED-2EFB1323C3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FFCA6A88-042B-44D8-915D-D2CE7375E2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1D166EC0-B774-4A7D-943F-8B66EF9E7C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1004657C-F9FC-475C-8BF6-AD05061A23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391C628-A367-4AF0-A9A7-1E606AB69E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705ACD8-83A9-4DE6-A7EC-D583BFD8BB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64FB7923-6DB6-4F64-B3EB-3EAD11CBE1B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A0045339-FFC3-49DA-B8F5-0BEE9E428C9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87E20777-AB1E-483E-A34E-3DEA75BDFF9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434B0EB1-8AEF-44FA-B534-11B1B3193BD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F9296687-62C7-445B-8B4C-FBA0964FBB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A4B2DECC-7B13-475B-A9F2-8E6243BE025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525B382B-A3F0-4E7C-B779-0A6EA4F67F1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956150F9-AC0A-40D7-9CEE-BEC012ACF6C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B59778E4-E123-4983-AD0B-4D2D367B7ED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3658203D-C735-4CE1-A9BE-FE558CAE68E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11979AA9-2F3D-43D8-9BAD-8EFE68D174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8956C3E8-069E-43DD-90BA-2BAA9CF386D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79BA657-8EE6-411A-A800-E05F820F9B1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BE24E295-C87C-43B5-AE78-AD382C8BEC38}"/>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B2CA2B24-51E5-4338-93B5-2D9438CAF7F2}"/>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8B3657DC-798D-4915-9570-F3602130B2F5}"/>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74C414DF-91C6-4D4D-9F4C-60560FAC312E}"/>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F3AE9D01-EA46-48E9-A7AC-A122B4776329}"/>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D1E83CE-C401-4365-9906-44364CFDA982}"/>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79392FA5-E20A-4E0B-B150-A3060F907183}"/>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C8404707-4071-44D4-959E-5E2EEBCA9896}"/>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AEE958E9-1097-4074-BF7A-FA5A3FFDE5B3}"/>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A81BB566-DC00-4171-B74F-B58E72E799D8}"/>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AF33E68-7E56-4D6E-9CB3-FDE1F6F2F6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A6F5B18-9682-4930-BDF8-48D5A4D7FD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835CA8F-841B-404E-90B3-250C182C73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042CB1B-7F60-4CE1-B3DB-B8B609FFF7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B0C5E40-75BC-4D88-A7BD-2A570E8A75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51658</xdr:rowOff>
    </xdr:from>
    <xdr:to>
      <xdr:col>55</xdr:col>
      <xdr:colOff>50800</xdr:colOff>
      <xdr:row>63</xdr:row>
      <xdr:rowOff>153258</xdr:rowOff>
    </xdr:to>
    <xdr:sp macro="" textlink="">
      <xdr:nvSpPr>
        <xdr:cNvPr id="230" name="楕円 229">
          <a:extLst>
            <a:ext uri="{FF2B5EF4-FFF2-40B4-BE49-F238E27FC236}">
              <a16:creationId xmlns:a16="http://schemas.microsoft.com/office/drawing/2014/main" id="{F1C7D065-D60D-4443-9682-AAD2C02BACF9}"/>
            </a:ext>
          </a:extLst>
        </xdr:cNvPr>
        <xdr:cNvSpPr/>
      </xdr:nvSpPr>
      <xdr:spPr>
        <a:xfrm>
          <a:off x="104267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30085</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19795C6D-CA74-4E44-B86D-F9D21B4EA6F5}"/>
            </a:ext>
          </a:extLst>
        </xdr:cNvPr>
        <xdr:cNvSpPr txBox="1"/>
      </xdr:nvSpPr>
      <xdr:spPr>
        <a:xfrm>
          <a:off x="10515600" y="108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52598</xdr:rowOff>
    </xdr:from>
    <xdr:to>
      <xdr:col>50</xdr:col>
      <xdr:colOff>165100</xdr:colOff>
      <xdr:row>63</xdr:row>
      <xdr:rowOff>154198</xdr:rowOff>
    </xdr:to>
    <xdr:sp macro="" textlink="">
      <xdr:nvSpPr>
        <xdr:cNvPr id="232" name="楕円 231">
          <a:extLst>
            <a:ext uri="{FF2B5EF4-FFF2-40B4-BE49-F238E27FC236}">
              <a16:creationId xmlns:a16="http://schemas.microsoft.com/office/drawing/2014/main" id="{77B4B913-5FC7-4994-835A-13A4FC991CBA}"/>
            </a:ext>
          </a:extLst>
        </xdr:cNvPr>
        <xdr:cNvSpPr/>
      </xdr:nvSpPr>
      <xdr:spPr>
        <a:xfrm>
          <a:off x="9588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102458</xdr:rowOff>
    </xdr:from>
    <xdr:to>
      <xdr:col>55</xdr:col>
      <xdr:colOff>0</xdr:colOff>
      <xdr:row>63</xdr:row>
      <xdr:rowOff>103398</xdr:rowOff>
    </xdr:to>
    <xdr:cxnSp macro="">
      <xdr:nvCxnSpPr>
        <xdr:cNvPr id="233" name="直線コネクタ 232">
          <a:extLst>
            <a:ext uri="{FF2B5EF4-FFF2-40B4-BE49-F238E27FC236}">
              <a16:creationId xmlns:a16="http://schemas.microsoft.com/office/drawing/2014/main" id="{E626C5AB-BAF3-4330-8798-09553CA72000}"/>
            </a:ext>
          </a:extLst>
        </xdr:cNvPr>
        <xdr:cNvCxnSpPr/>
      </xdr:nvCxnSpPr>
      <xdr:spPr>
        <a:xfrm flipV="1">
          <a:off x="9639300" y="10903808"/>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53517</xdr:rowOff>
    </xdr:from>
    <xdr:to>
      <xdr:col>46</xdr:col>
      <xdr:colOff>38100</xdr:colOff>
      <xdr:row>63</xdr:row>
      <xdr:rowOff>155117</xdr:rowOff>
    </xdr:to>
    <xdr:sp macro="" textlink="">
      <xdr:nvSpPr>
        <xdr:cNvPr id="234" name="楕円 233">
          <a:extLst>
            <a:ext uri="{FF2B5EF4-FFF2-40B4-BE49-F238E27FC236}">
              <a16:creationId xmlns:a16="http://schemas.microsoft.com/office/drawing/2014/main" id="{5EEDB57A-46BA-41E7-8A1D-F671A0F2CA92}"/>
            </a:ext>
          </a:extLst>
        </xdr:cNvPr>
        <xdr:cNvSpPr/>
      </xdr:nvSpPr>
      <xdr:spPr>
        <a:xfrm>
          <a:off x="8699500" y="108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103398</xdr:rowOff>
    </xdr:from>
    <xdr:to>
      <xdr:col>50</xdr:col>
      <xdr:colOff>114300</xdr:colOff>
      <xdr:row>63</xdr:row>
      <xdr:rowOff>104317</xdr:rowOff>
    </xdr:to>
    <xdr:cxnSp macro="">
      <xdr:nvCxnSpPr>
        <xdr:cNvPr id="235" name="直線コネクタ 234">
          <a:extLst>
            <a:ext uri="{FF2B5EF4-FFF2-40B4-BE49-F238E27FC236}">
              <a16:creationId xmlns:a16="http://schemas.microsoft.com/office/drawing/2014/main" id="{BE8EBAD1-C8EE-4136-8D05-0EA4170B697E}"/>
            </a:ext>
          </a:extLst>
        </xdr:cNvPr>
        <xdr:cNvCxnSpPr/>
      </xdr:nvCxnSpPr>
      <xdr:spPr>
        <a:xfrm flipV="1">
          <a:off x="8750300" y="1090474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53065</xdr:rowOff>
    </xdr:from>
    <xdr:to>
      <xdr:col>41</xdr:col>
      <xdr:colOff>101600</xdr:colOff>
      <xdr:row>63</xdr:row>
      <xdr:rowOff>154665</xdr:rowOff>
    </xdr:to>
    <xdr:sp macro="" textlink="">
      <xdr:nvSpPr>
        <xdr:cNvPr id="236" name="楕円 235">
          <a:extLst>
            <a:ext uri="{FF2B5EF4-FFF2-40B4-BE49-F238E27FC236}">
              <a16:creationId xmlns:a16="http://schemas.microsoft.com/office/drawing/2014/main" id="{4A42EFA9-AF81-429E-95DD-254F8762E788}"/>
            </a:ext>
          </a:extLst>
        </xdr:cNvPr>
        <xdr:cNvSpPr/>
      </xdr:nvSpPr>
      <xdr:spPr>
        <a:xfrm>
          <a:off x="7810500" y="10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103865</xdr:rowOff>
    </xdr:from>
    <xdr:to>
      <xdr:col>45</xdr:col>
      <xdr:colOff>177800</xdr:colOff>
      <xdr:row>63</xdr:row>
      <xdr:rowOff>104317</xdr:rowOff>
    </xdr:to>
    <xdr:cxnSp macro="">
      <xdr:nvCxnSpPr>
        <xdr:cNvPr id="237" name="直線コネクタ 236">
          <a:extLst>
            <a:ext uri="{FF2B5EF4-FFF2-40B4-BE49-F238E27FC236}">
              <a16:creationId xmlns:a16="http://schemas.microsoft.com/office/drawing/2014/main" id="{3D6E3454-CD88-4564-A79F-15B0D9C95F17}"/>
            </a:ext>
          </a:extLst>
        </xdr:cNvPr>
        <xdr:cNvCxnSpPr/>
      </xdr:nvCxnSpPr>
      <xdr:spPr>
        <a:xfrm>
          <a:off x="7861300" y="1090521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24100062-6B52-4903-A573-9338C412D27F}"/>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B285902D-0405-4F20-8D9D-346268F75664}"/>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7CB73817-0DA4-4175-A826-61F3D8F7229B}"/>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145325</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7569F440-DAD0-4EE9-B211-57C5D8CC0163}"/>
            </a:ext>
          </a:extLst>
        </xdr:cNvPr>
        <xdr:cNvSpPr txBox="1"/>
      </xdr:nvSpPr>
      <xdr:spPr>
        <a:xfrm>
          <a:off x="93270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146244</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13A2DBC7-ACA9-4CB9-8C31-04DC499847F9}"/>
            </a:ext>
          </a:extLst>
        </xdr:cNvPr>
        <xdr:cNvSpPr txBox="1"/>
      </xdr:nvSpPr>
      <xdr:spPr>
        <a:xfrm>
          <a:off x="8450795" y="109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145792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D0A57018-958E-4FB7-8199-B87268700663}"/>
            </a:ext>
          </a:extLst>
        </xdr:cNvPr>
        <xdr:cNvSpPr txBox="1"/>
      </xdr:nvSpPr>
      <xdr:spPr>
        <a:xfrm>
          <a:off x="7561795" y="109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6A5353C2-4280-4726-AAB0-BB791DCE30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A6BC9F26-2967-465F-A7C1-1B6126C107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11210DD0-FD91-44EC-BA1E-90D4E11DD4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FFB84BDE-D221-49EB-92B8-6D39F63F86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77367F08-52DD-464F-B985-4E9AB3B169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A913121A-D1F0-44C9-9469-AAB0B5C841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86B8AE4E-B980-4FED-AD12-30F72CA827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3C69C875-E64C-4118-8BF4-D9BF26179EC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6D5D0FB-7241-4889-B974-E49D076AD2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7204F46E-1A48-41F1-86F3-C6BDBEA91E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6240E8DC-3212-4895-955B-E6C7C3F5A4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E8C86FBB-6CA1-441D-9409-9D82BBFC331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1918681-5FCC-4292-87E3-AB0F6FE613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30F0E854-CDF5-48B8-A367-FDC839F6EA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FE405697-C847-4DAD-8D14-7ADB575190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C53D8C12-D5D4-4788-B5D5-91A7B6ED4D5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3AE0EB5B-7E56-41A1-9598-43B43B5E2C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2807BEE4-2EA8-4BAD-8C2A-309305C2B3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BE9077AC-6ADB-4F1B-8D5F-949131344D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5DE4B541-BC49-47A0-888F-B4B37CD4F4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A3CEB26D-D129-4353-9BC2-D18117DE4D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254A613C-1B57-452D-97E3-AAB18017F4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2598AED8-7DA8-4ECC-B648-30AB67284E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A18F36A6-0B01-448C-A93C-57D4703A92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FA3968B0-52E5-489C-BFA8-AA1F5F51860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a:extLst>
            <a:ext uri="{FF2B5EF4-FFF2-40B4-BE49-F238E27FC236}">
              <a16:creationId xmlns:a16="http://schemas.microsoft.com/office/drawing/2014/main" id="{5E4659BD-4520-488B-A9C7-1632A84E38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2A7DC98D-EB35-4F9D-B7AA-3FC396262B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1" name="テキスト ボックス 270">
          <a:extLst>
            <a:ext uri="{FF2B5EF4-FFF2-40B4-BE49-F238E27FC236}">
              <a16:creationId xmlns:a16="http://schemas.microsoft.com/office/drawing/2014/main" id="{82BC44FB-FA36-49A9-AA9D-385B16BD778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7B81FAC8-EA13-4DF6-935A-A493AC166D6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E2FC80F8-0EE2-47A7-B8E8-08EAF3AD4D7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904637D3-78B2-4854-BEBC-E8BE1ABC229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77E8BBDF-F03A-4CA8-93D6-DB183318C3E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64BA93D6-21F8-4A0F-8337-1DD3490A664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E9A57876-874B-42DC-BD2F-3B67DB16FB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51A708A5-C494-4EB2-9156-C3137BF7E55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E37D0582-A718-41B2-B09D-6A26A5E8EAB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1912B34A-F7E5-44F0-99EA-7C0508D96DF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1" name="テキスト ボックス 280">
          <a:extLst>
            <a:ext uri="{FF2B5EF4-FFF2-40B4-BE49-F238E27FC236}">
              <a16:creationId xmlns:a16="http://schemas.microsoft.com/office/drawing/2014/main" id="{9BDE537E-7CFE-403A-AFDC-6C2E86B541C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33E02807-E389-46B7-9BFD-A9D919A94D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C58AFB7C-DC54-4F1F-89EE-E3C2E90338D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港湾・漁港】&#10;有形固定資産減価償却率グラフ枠">
          <a:extLst>
            <a:ext uri="{FF2B5EF4-FFF2-40B4-BE49-F238E27FC236}">
              <a16:creationId xmlns:a16="http://schemas.microsoft.com/office/drawing/2014/main" id="{71B22439-8AA3-46A3-9D21-B92841E896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285" name="直線コネクタ 284">
          <a:extLst>
            <a:ext uri="{FF2B5EF4-FFF2-40B4-BE49-F238E27FC236}">
              <a16:creationId xmlns:a16="http://schemas.microsoft.com/office/drawing/2014/main" id="{E492E7B3-71F6-4E37-8A66-D5003344E9B0}"/>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286" name="【港湾・漁港】&#10;有形固定資産減価償却率最小値テキスト">
          <a:extLst>
            <a:ext uri="{FF2B5EF4-FFF2-40B4-BE49-F238E27FC236}">
              <a16:creationId xmlns:a16="http://schemas.microsoft.com/office/drawing/2014/main" id="{71E88836-2E31-4ED5-AECA-A606C089DF63}"/>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87" name="直線コネクタ 286">
          <a:extLst>
            <a:ext uri="{FF2B5EF4-FFF2-40B4-BE49-F238E27FC236}">
              <a16:creationId xmlns:a16="http://schemas.microsoft.com/office/drawing/2014/main" id="{67600A93-208D-439C-AB58-2C9D792C2D9D}"/>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288" name="【港湾・漁港】&#10;有形固定資産減価償却率最大値テキスト">
          <a:extLst>
            <a:ext uri="{FF2B5EF4-FFF2-40B4-BE49-F238E27FC236}">
              <a16:creationId xmlns:a16="http://schemas.microsoft.com/office/drawing/2014/main" id="{417840DE-2E8A-486E-8BE0-4BC6B7B591A7}"/>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289" name="直線コネクタ 288">
          <a:extLst>
            <a:ext uri="{FF2B5EF4-FFF2-40B4-BE49-F238E27FC236}">
              <a16:creationId xmlns:a16="http://schemas.microsoft.com/office/drawing/2014/main" id="{69BB4E89-30C3-47C1-B9A1-CC13FA5B97EA}"/>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290" name="【港湾・漁港】&#10;有形固定資産減価償却率平均値テキスト">
          <a:extLst>
            <a:ext uri="{FF2B5EF4-FFF2-40B4-BE49-F238E27FC236}">
              <a16:creationId xmlns:a16="http://schemas.microsoft.com/office/drawing/2014/main" id="{6F0287EC-8AB9-4B5A-BCD7-8BF506D3C47A}"/>
            </a:ext>
          </a:extLst>
        </xdr:cNvPr>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291" name="フローチャート: 判断 290">
          <a:extLst>
            <a:ext uri="{FF2B5EF4-FFF2-40B4-BE49-F238E27FC236}">
              <a16:creationId xmlns:a16="http://schemas.microsoft.com/office/drawing/2014/main" id="{5270056E-7F9C-4190-A69F-4F38443866C4}"/>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292" name="フローチャート: 判断 291">
          <a:extLst>
            <a:ext uri="{FF2B5EF4-FFF2-40B4-BE49-F238E27FC236}">
              <a16:creationId xmlns:a16="http://schemas.microsoft.com/office/drawing/2014/main" id="{5025B896-0D59-478A-AE64-A2BF6C57ED32}"/>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293" name="フローチャート: 判断 292">
          <a:extLst>
            <a:ext uri="{FF2B5EF4-FFF2-40B4-BE49-F238E27FC236}">
              <a16:creationId xmlns:a16="http://schemas.microsoft.com/office/drawing/2014/main" id="{DD3D44DF-7708-428E-9043-712CA7729423}"/>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294" name="フローチャート: 判断 293">
          <a:extLst>
            <a:ext uri="{FF2B5EF4-FFF2-40B4-BE49-F238E27FC236}">
              <a16:creationId xmlns:a16="http://schemas.microsoft.com/office/drawing/2014/main" id="{88E28B3C-73F8-4A3B-B509-72726095CA80}"/>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CEE2BE68-E170-496B-8B86-56C68B8D0DE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F45B2633-EBF3-4188-8242-9F2443C68A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A10E06FA-9A82-421F-A726-BFA54ADBD6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16E175DF-55E9-4C40-9A0E-4F82419AA2D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E15BDB5C-825F-4C28-A90D-1A97F48E613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300" name="楕円 299">
          <a:extLst>
            <a:ext uri="{FF2B5EF4-FFF2-40B4-BE49-F238E27FC236}">
              <a16:creationId xmlns:a16="http://schemas.microsoft.com/office/drawing/2014/main" id="{72B01CED-59A5-47AB-A2C6-283FEC57B8DB}"/>
            </a:ext>
          </a:extLst>
        </xdr:cNvPr>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64606</xdr:rowOff>
    </xdr:from>
    <xdr:ext cx="405111" cy="259045"/>
    <xdr:sp macro="" textlink="">
      <xdr:nvSpPr>
        <xdr:cNvPr id="301" name="【港湾・漁港】&#10;有形固定資産減価償却率該当値テキスト">
          <a:extLst>
            <a:ext uri="{FF2B5EF4-FFF2-40B4-BE49-F238E27FC236}">
              <a16:creationId xmlns:a16="http://schemas.microsoft.com/office/drawing/2014/main" id="{01A2F00C-5543-4800-A7A1-DAECF366B433}"/>
            </a:ext>
          </a:extLst>
        </xdr:cNvPr>
        <xdr:cNvSpPr txBox="1"/>
      </xdr:nvSpPr>
      <xdr:spPr>
        <a:xfrm>
          <a:off x="4673600" y="17895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76019</xdr:rowOff>
    </xdr:from>
    <xdr:to>
      <xdr:col>20</xdr:col>
      <xdr:colOff>38100</xdr:colOff>
      <xdr:row>106</xdr:row>
      <xdr:rowOff>6169</xdr:rowOff>
    </xdr:to>
    <xdr:sp macro="" textlink="">
      <xdr:nvSpPr>
        <xdr:cNvPr id="302" name="楕円 301">
          <a:extLst>
            <a:ext uri="{FF2B5EF4-FFF2-40B4-BE49-F238E27FC236}">
              <a16:creationId xmlns:a16="http://schemas.microsoft.com/office/drawing/2014/main" id="{50802BAE-E93B-4FF1-9DAB-8C726E91BFF3}"/>
            </a:ext>
          </a:extLst>
        </xdr:cNvPr>
        <xdr:cNvSpPr/>
      </xdr:nvSpPr>
      <xdr:spPr>
        <a:xfrm>
          <a:off x="3746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126819</xdr:rowOff>
    </xdr:to>
    <xdr:cxnSp macro="">
      <xdr:nvCxnSpPr>
        <xdr:cNvPr id="303" name="直線コネクタ 302">
          <a:extLst>
            <a:ext uri="{FF2B5EF4-FFF2-40B4-BE49-F238E27FC236}">
              <a16:creationId xmlns:a16="http://schemas.microsoft.com/office/drawing/2014/main" id="{38492BD0-F8AA-4103-BF13-A09163EA5F0F}"/>
            </a:ext>
          </a:extLst>
        </xdr:cNvPr>
        <xdr:cNvCxnSpPr/>
      </xdr:nvCxnSpPr>
      <xdr:spPr>
        <a:xfrm flipV="1">
          <a:off x="3797300" y="180947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108676</xdr:rowOff>
    </xdr:from>
    <xdr:to>
      <xdr:col>15</xdr:col>
      <xdr:colOff>101600</xdr:colOff>
      <xdr:row>106</xdr:row>
      <xdr:rowOff>38826</xdr:rowOff>
    </xdr:to>
    <xdr:sp macro="" textlink="">
      <xdr:nvSpPr>
        <xdr:cNvPr id="304" name="楕円 303">
          <a:extLst>
            <a:ext uri="{FF2B5EF4-FFF2-40B4-BE49-F238E27FC236}">
              <a16:creationId xmlns:a16="http://schemas.microsoft.com/office/drawing/2014/main" id="{8DD4A182-12DE-4768-9D95-ECBFECC4EA43}"/>
            </a:ext>
          </a:extLst>
        </xdr:cNvPr>
        <xdr:cNvSpPr/>
      </xdr:nvSpPr>
      <xdr:spPr>
        <a:xfrm>
          <a:off x="2857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126819</xdr:rowOff>
    </xdr:from>
    <xdr:to>
      <xdr:col>19</xdr:col>
      <xdr:colOff>177800</xdr:colOff>
      <xdr:row>105</xdr:row>
      <xdr:rowOff>159476</xdr:rowOff>
    </xdr:to>
    <xdr:cxnSp macro="">
      <xdr:nvCxnSpPr>
        <xdr:cNvPr id="305" name="直線コネクタ 304">
          <a:extLst>
            <a:ext uri="{FF2B5EF4-FFF2-40B4-BE49-F238E27FC236}">
              <a16:creationId xmlns:a16="http://schemas.microsoft.com/office/drawing/2014/main" id="{EA360AC7-0B23-4C4F-BB20-059E31A93C78}"/>
            </a:ext>
          </a:extLst>
        </xdr:cNvPr>
        <xdr:cNvCxnSpPr/>
      </xdr:nvCxnSpPr>
      <xdr:spPr>
        <a:xfrm flipV="1">
          <a:off x="2908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306" name="楕円 305">
          <a:extLst>
            <a:ext uri="{FF2B5EF4-FFF2-40B4-BE49-F238E27FC236}">
              <a16:creationId xmlns:a16="http://schemas.microsoft.com/office/drawing/2014/main" id="{477B8249-04E4-47DF-8895-60AF902DA8FB}"/>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159476</xdr:rowOff>
    </xdr:from>
    <xdr:to>
      <xdr:col>15</xdr:col>
      <xdr:colOff>50800</xdr:colOff>
      <xdr:row>106</xdr:row>
      <xdr:rowOff>20682</xdr:rowOff>
    </xdr:to>
    <xdr:cxnSp macro="">
      <xdr:nvCxnSpPr>
        <xdr:cNvPr id="307" name="直線コネクタ 306">
          <a:extLst>
            <a:ext uri="{FF2B5EF4-FFF2-40B4-BE49-F238E27FC236}">
              <a16:creationId xmlns:a16="http://schemas.microsoft.com/office/drawing/2014/main" id="{73BEC443-4A56-4020-8A76-136BF9A9B246}"/>
            </a:ext>
          </a:extLst>
        </xdr:cNvPr>
        <xdr:cNvCxnSpPr/>
      </xdr:nvCxnSpPr>
      <xdr:spPr>
        <a:xfrm flipV="1">
          <a:off x="2019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08" name="n_1aveValue【港湾・漁港】&#10;有形固定資産減価償却率">
          <a:extLst>
            <a:ext uri="{FF2B5EF4-FFF2-40B4-BE49-F238E27FC236}">
              <a16:creationId xmlns:a16="http://schemas.microsoft.com/office/drawing/2014/main" id="{DED6BF7F-B577-468B-A4A6-404C94748B74}"/>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09" name="n_2aveValue【港湾・漁港】&#10;有形固定資産減価償却率">
          <a:extLst>
            <a:ext uri="{FF2B5EF4-FFF2-40B4-BE49-F238E27FC236}">
              <a16:creationId xmlns:a16="http://schemas.microsoft.com/office/drawing/2014/main" id="{5ED5C6D5-8349-4BC1-A734-2291862684A7}"/>
            </a:ext>
          </a:extLst>
        </xdr:cNvPr>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10" name="n_3aveValue【港湾・漁港】&#10;有形固定資産減価償却率">
          <a:extLst>
            <a:ext uri="{FF2B5EF4-FFF2-40B4-BE49-F238E27FC236}">
              <a16:creationId xmlns:a16="http://schemas.microsoft.com/office/drawing/2014/main" id="{62C03588-2E9B-428E-8C01-9B88FB17E248}"/>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168746</xdr:rowOff>
    </xdr:from>
    <xdr:ext cx="405111" cy="259045"/>
    <xdr:sp macro="" textlink="">
      <xdr:nvSpPr>
        <xdr:cNvPr id="311" name="n_1mainValue【港湾・漁港】&#10;有形固定資産減価償却率">
          <a:extLst>
            <a:ext uri="{FF2B5EF4-FFF2-40B4-BE49-F238E27FC236}">
              <a16:creationId xmlns:a16="http://schemas.microsoft.com/office/drawing/2014/main" id="{7A5C6FE9-F311-42BA-975E-6A6ECEC1CFE3}"/>
            </a:ext>
          </a:extLst>
        </xdr:cNvPr>
        <xdr:cNvSpPr txBox="1"/>
      </xdr:nvSpPr>
      <xdr:spPr>
        <a:xfrm>
          <a:off x="3582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29953</xdr:rowOff>
    </xdr:from>
    <xdr:ext cx="405111" cy="259045"/>
    <xdr:sp macro="" textlink="">
      <xdr:nvSpPr>
        <xdr:cNvPr id="312" name="n_2mainValue【港湾・漁港】&#10;有形固定資産減価償却率">
          <a:extLst>
            <a:ext uri="{FF2B5EF4-FFF2-40B4-BE49-F238E27FC236}">
              <a16:creationId xmlns:a16="http://schemas.microsoft.com/office/drawing/2014/main" id="{34632AC4-8410-4976-B614-9295D97F2E66}"/>
            </a:ext>
          </a:extLst>
        </xdr:cNvPr>
        <xdr:cNvSpPr txBox="1"/>
      </xdr:nvSpPr>
      <xdr:spPr>
        <a:xfrm>
          <a:off x="2705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313" name="n_3mainValue【港湾・漁港】&#10;有形固定資産減価償却率">
          <a:extLst>
            <a:ext uri="{FF2B5EF4-FFF2-40B4-BE49-F238E27FC236}">
              <a16:creationId xmlns:a16="http://schemas.microsoft.com/office/drawing/2014/main" id="{A4EA50B8-C68D-45CD-842A-412863DF4F67}"/>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EF22750F-E807-4903-BF37-DDD56AADFA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050ED255-57DD-43F9-9AAD-904FBE1D21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40A84912-5B55-4B5F-A0C2-917835A0B8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AD34E5FF-9796-44F8-AD2B-1B2AABB71D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258F518C-4040-4E6F-9FC0-8B04B7EED2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B9C50093-D43E-423E-8EAC-5355F54000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AA142397-9350-46A0-9F89-602D81F5DA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E1264169-86D1-4EE5-9C1C-C00A66A7AF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F0198D5E-57E2-4700-95D7-410D21522A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EAAA5AC7-AAB6-45C3-A5FF-AB6B305C20F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id="{F25FAA1E-DF72-425B-A461-1828C067613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5" name="テキスト ボックス 324">
          <a:extLst>
            <a:ext uri="{FF2B5EF4-FFF2-40B4-BE49-F238E27FC236}">
              <a16:creationId xmlns:a16="http://schemas.microsoft.com/office/drawing/2014/main" id="{FC96F79D-28F6-4678-A1A7-2C1CA1338B2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id="{2FEF0FAA-0C12-4FF0-A44E-84193783710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27" name="テキスト ボックス 326">
          <a:extLst>
            <a:ext uri="{FF2B5EF4-FFF2-40B4-BE49-F238E27FC236}">
              <a16:creationId xmlns:a16="http://schemas.microsoft.com/office/drawing/2014/main" id="{EA059786-29B9-4F75-9F47-CE183CD03F22}"/>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id="{A26D5FCA-346D-4DE9-B2D1-9097CBAE366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29" name="テキスト ボックス 328">
          <a:extLst>
            <a:ext uri="{FF2B5EF4-FFF2-40B4-BE49-F238E27FC236}">
              <a16:creationId xmlns:a16="http://schemas.microsoft.com/office/drawing/2014/main" id="{274A1E61-30DC-48DE-BC05-5983D6FEDDB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id="{13611A27-B28E-44DE-9988-8DF904E738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31" name="テキスト ボックス 330">
          <a:extLst>
            <a:ext uri="{FF2B5EF4-FFF2-40B4-BE49-F238E27FC236}">
              <a16:creationId xmlns:a16="http://schemas.microsoft.com/office/drawing/2014/main" id="{FB44D29B-6B6F-4983-99DB-8555E98365C2}"/>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id="{2249DC09-E45A-472A-8856-3411BF856D6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33" name="テキスト ボックス 332">
          <a:extLst>
            <a:ext uri="{FF2B5EF4-FFF2-40B4-BE49-F238E27FC236}">
              <a16:creationId xmlns:a16="http://schemas.microsoft.com/office/drawing/2014/main" id="{5AA41F6F-8F2B-490A-807B-E474398847CD}"/>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7DC59CC2-6F71-4E7F-A1E5-CD9FBB9F3DF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35" name="テキスト ボックス 334">
          <a:extLst>
            <a:ext uri="{FF2B5EF4-FFF2-40B4-BE49-F238E27FC236}">
              <a16:creationId xmlns:a16="http://schemas.microsoft.com/office/drawing/2014/main" id="{52887446-C53C-4BB6-9FEF-13E2D7C73144}"/>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港湾・漁港】&#10;一人当たり有形固定資産（償却資産）額グラフ枠">
          <a:extLst>
            <a:ext uri="{FF2B5EF4-FFF2-40B4-BE49-F238E27FC236}">
              <a16:creationId xmlns:a16="http://schemas.microsoft.com/office/drawing/2014/main" id="{05FBF6EF-AC9D-4ED8-8EAE-31E96A48FE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337" name="直線コネクタ 336">
          <a:extLst>
            <a:ext uri="{FF2B5EF4-FFF2-40B4-BE49-F238E27FC236}">
              <a16:creationId xmlns:a16="http://schemas.microsoft.com/office/drawing/2014/main" id="{E9E445DA-5A62-43D4-B22F-515694BCA422}"/>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338" name="【港湾・漁港】&#10;一人当たり有形固定資産（償却資産）額最小値テキスト">
          <a:extLst>
            <a:ext uri="{FF2B5EF4-FFF2-40B4-BE49-F238E27FC236}">
              <a16:creationId xmlns:a16="http://schemas.microsoft.com/office/drawing/2014/main" id="{10F0A439-BDA9-4BCF-BEF1-D2FCC547526F}"/>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339" name="直線コネクタ 338">
          <a:extLst>
            <a:ext uri="{FF2B5EF4-FFF2-40B4-BE49-F238E27FC236}">
              <a16:creationId xmlns:a16="http://schemas.microsoft.com/office/drawing/2014/main" id="{41337792-7F1E-402D-AAA0-D10E19D846A6}"/>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340" name="【港湾・漁港】&#10;一人当たり有形固定資産（償却資産）額最大値テキスト">
          <a:extLst>
            <a:ext uri="{FF2B5EF4-FFF2-40B4-BE49-F238E27FC236}">
              <a16:creationId xmlns:a16="http://schemas.microsoft.com/office/drawing/2014/main" id="{9386DE57-4321-42E6-B6A0-8B2A47D1D6C0}"/>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341" name="直線コネクタ 340">
          <a:extLst>
            <a:ext uri="{FF2B5EF4-FFF2-40B4-BE49-F238E27FC236}">
              <a16:creationId xmlns:a16="http://schemas.microsoft.com/office/drawing/2014/main" id="{4399F623-B818-441D-B1E6-CC1B0CF7D8E8}"/>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342" name="【港湾・漁港】&#10;一人当たり有形固定資産（償却資産）額平均値テキスト">
          <a:extLst>
            <a:ext uri="{FF2B5EF4-FFF2-40B4-BE49-F238E27FC236}">
              <a16:creationId xmlns:a16="http://schemas.microsoft.com/office/drawing/2014/main" id="{08974C4C-EA95-48F1-AC9D-1D1769C6E47D}"/>
            </a:ext>
          </a:extLst>
        </xdr:cNvPr>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343" name="フローチャート: 判断 342">
          <a:extLst>
            <a:ext uri="{FF2B5EF4-FFF2-40B4-BE49-F238E27FC236}">
              <a16:creationId xmlns:a16="http://schemas.microsoft.com/office/drawing/2014/main" id="{1F198EA9-69CD-403D-94A9-1A51CA664D46}"/>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344" name="フローチャート: 判断 343">
          <a:extLst>
            <a:ext uri="{FF2B5EF4-FFF2-40B4-BE49-F238E27FC236}">
              <a16:creationId xmlns:a16="http://schemas.microsoft.com/office/drawing/2014/main" id="{63EB0B62-73F0-4E2E-A576-FB640F6CAC7F}"/>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345" name="フローチャート: 判断 344">
          <a:extLst>
            <a:ext uri="{FF2B5EF4-FFF2-40B4-BE49-F238E27FC236}">
              <a16:creationId xmlns:a16="http://schemas.microsoft.com/office/drawing/2014/main" id="{34CBCE47-B3EC-440C-9F2D-983F4B33C5C5}"/>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346" name="フローチャート: 判断 345">
          <a:extLst>
            <a:ext uri="{FF2B5EF4-FFF2-40B4-BE49-F238E27FC236}">
              <a16:creationId xmlns:a16="http://schemas.microsoft.com/office/drawing/2014/main" id="{3875D0B2-83DD-4A64-9EF5-CD0877751D56}"/>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3A5F76CE-B23B-4AB5-9E36-A1F72CDDDD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5ABE029-CC4F-4CE4-9946-D7CE63B73B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C8738D0B-C08F-49A8-9AD1-D4CCCBB81E0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CBFB9BE8-A90B-4E00-894E-F7B32DCB54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3DA7F5D3-D0B5-4D07-8100-C7A6DE419F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54404</xdr:rowOff>
    </xdr:from>
    <xdr:to>
      <xdr:col>55</xdr:col>
      <xdr:colOff>50800</xdr:colOff>
      <xdr:row>108</xdr:row>
      <xdr:rowOff>156004</xdr:rowOff>
    </xdr:to>
    <xdr:sp macro="" textlink="">
      <xdr:nvSpPr>
        <xdr:cNvPr id="352" name="楕円 351">
          <a:extLst>
            <a:ext uri="{FF2B5EF4-FFF2-40B4-BE49-F238E27FC236}">
              <a16:creationId xmlns:a16="http://schemas.microsoft.com/office/drawing/2014/main" id="{ED09B159-78FE-47DA-95B1-1C06A6341EB2}"/>
            </a:ext>
          </a:extLst>
        </xdr:cNvPr>
        <xdr:cNvSpPr/>
      </xdr:nvSpPr>
      <xdr:spPr>
        <a:xfrm>
          <a:off x="10426700" y="185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140781</xdr:rowOff>
    </xdr:from>
    <xdr:ext cx="599010" cy="259045"/>
    <xdr:sp macro="" textlink="">
      <xdr:nvSpPr>
        <xdr:cNvPr id="353" name="【港湾・漁港】&#10;一人当たり有形固定資産（償却資産）額該当値テキスト">
          <a:extLst>
            <a:ext uri="{FF2B5EF4-FFF2-40B4-BE49-F238E27FC236}">
              <a16:creationId xmlns:a16="http://schemas.microsoft.com/office/drawing/2014/main" id="{378F0457-D6F0-49EE-899B-31EDDD19EDCB}"/>
            </a:ext>
          </a:extLst>
        </xdr:cNvPr>
        <xdr:cNvSpPr txBox="1"/>
      </xdr:nvSpPr>
      <xdr:spPr>
        <a:xfrm>
          <a:off x="10515600" y="184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54476</xdr:rowOff>
    </xdr:from>
    <xdr:to>
      <xdr:col>50</xdr:col>
      <xdr:colOff>165100</xdr:colOff>
      <xdr:row>108</xdr:row>
      <xdr:rowOff>156076</xdr:rowOff>
    </xdr:to>
    <xdr:sp macro="" textlink="">
      <xdr:nvSpPr>
        <xdr:cNvPr id="354" name="楕円 353">
          <a:extLst>
            <a:ext uri="{FF2B5EF4-FFF2-40B4-BE49-F238E27FC236}">
              <a16:creationId xmlns:a16="http://schemas.microsoft.com/office/drawing/2014/main" id="{4F93A498-719B-4ECC-A302-3CD002F82EA5}"/>
            </a:ext>
          </a:extLst>
        </xdr:cNvPr>
        <xdr:cNvSpPr/>
      </xdr:nvSpPr>
      <xdr:spPr>
        <a:xfrm>
          <a:off x="9588500" y="185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105204</xdr:rowOff>
    </xdr:from>
    <xdr:to>
      <xdr:col>55</xdr:col>
      <xdr:colOff>0</xdr:colOff>
      <xdr:row>108</xdr:row>
      <xdr:rowOff>105276</xdr:rowOff>
    </xdr:to>
    <xdr:cxnSp macro="">
      <xdr:nvCxnSpPr>
        <xdr:cNvPr id="355" name="直線コネクタ 354">
          <a:extLst>
            <a:ext uri="{FF2B5EF4-FFF2-40B4-BE49-F238E27FC236}">
              <a16:creationId xmlns:a16="http://schemas.microsoft.com/office/drawing/2014/main" id="{93F6625F-1573-4E7D-93A2-627C2AD9FE20}"/>
            </a:ext>
          </a:extLst>
        </xdr:cNvPr>
        <xdr:cNvCxnSpPr/>
      </xdr:nvCxnSpPr>
      <xdr:spPr>
        <a:xfrm flipV="1">
          <a:off x="9639300" y="18621804"/>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54482</xdr:rowOff>
    </xdr:from>
    <xdr:to>
      <xdr:col>46</xdr:col>
      <xdr:colOff>38100</xdr:colOff>
      <xdr:row>108</xdr:row>
      <xdr:rowOff>156082</xdr:rowOff>
    </xdr:to>
    <xdr:sp macro="" textlink="">
      <xdr:nvSpPr>
        <xdr:cNvPr id="356" name="楕円 355">
          <a:extLst>
            <a:ext uri="{FF2B5EF4-FFF2-40B4-BE49-F238E27FC236}">
              <a16:creationId xmlns:a16="http://schemas.microsoft.com/office/drawing/2014/main" id="{8B5BAE83-6CBB-4DF5-9C0E-B37F25EEBC07}"/>
            </a:ext>
          </a:extLst>
        </xdr:cNvPr>
        <xdr:cNvSpPr/>
      </xdr:nvSpPr>
      <xdr:spPr>
        <a:xfrm>
          <a:off x="8699500" y="18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105276</xdr:rowOff>
    </xdr:from>
    <xdr:to>
      <xdr:col>50</xdr:col>
      <xdr:colOff>114300</xdr:colOff>
      <xdr:row>108</xdr:row>
      <xdr:rowOff>105282</xdr:rowOff>
    </xdr:to>
    <xdr:cxnSp macro="">
      <xdr:nvCxnSpPr>
        <xdr:cNvPr id="357" name="直線コネクタ 356">
          <a:extLst>
            <a:ext uri="{FF2B5EF4-FFF2-40B4-BE49-F238E27FC236}">
              <a16:creationId xmlns:a16="http://schemas.microsoft.com/office/drawing/2014/main" id="{1D7238F9-670E-43B2-BDB2-ACADFDCF1D11}"/>
            </a:ext>
          </a:extLst>
        </xdr:cNvPr>
        <xdr:cNvCxnSpPr/>
      </xdr:nvCxnSpPr>
      <xdr:spPr>
        <a:xfrm flipV="1">
          <a:off x="8750300" y="1862187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54333</xdr:rowOff>
    </xdr:from>
    <xdr:to>
      <xdr:col>41</xdr:col>
      <xdr:colOff>101600</xdr:colOff>
      <xdr:row>108</xdr:row>
      <xdr:rowOff>155933</xdr:rowOff>
    </xdr:to>
    <xdr:sp macro="" textlink="">
      <xdr:nvSpPr>
        <xdr:cNvPr id="358" name="楕円 357">
          <a:extLst>
            <a:ext uri="{FF2B5EF4-FFF2-40B4-BE49-F238E27FC236}">
              <a16:creationId xmlns:a16="http://schemas.microsoft.com/office/drawing/2014/main" id="{6E20D2E8-C777-4B38-8BC0-FA782B5BB02D}"/>
            </a:ext>
          </a:extLst>
        </xdr:cNvPr>
        <xdr:cNvSpPr/>
      </xdr:nvSpPr>
      <xdr:spPr>
        <a:xfrm>
          <a:off x="7810500" y="185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105133</xdr:rowOff>
    </xdr:from>
    <xdr:to>
      <xdr:col>45</xdr:col>
      <xdr:colOff>177800</xdr:colOff>
      <xdr:row>108</xdr:row>
      <xdr:rowOff>105282</xdr:rowOff>
    </xdr:to>
    <xdr:cxnSp macro="">
      <xdr:nvCxnSpPr>
        <xdr:cNvPr id="359" name="直線コネクタ 358">
          <a:extLst>
            <a:ext uri="{FF2B5EF4-FFF2-40B4-BE49-F238E27FC236}">
              <a16:creationId xmlns:a16="http://schemas.microsoft.com/office/drawing/2014/main" id="{A75A6CF4-2BE1-4A62-ADBC-096A73EFA330}"/>
            </a:ext>
          </a:extLst>
        </xdr:cNvPr>
        <xdr:cNvCxnSpPr/>
      </xdr:nvCxnSpPr>
      <xdr:spPr>
        <a:xfrm>
          <a:off x="7861300" y="1862173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360" name="n_1aveValue【港湾・漁港】&#10;一人当たり有形固定資産（償却資産）額">
          <a:extLst>
            <a:ext uri="{FF2B5EF4-FFF2-40B4-BE49-F238E27FC236}">
              <a16:creationId xmlns:a16="http://schemas.microsoft.com/office/drawing/2014/main" id="{2676D0C0-42C3-4363-96C8-8EB35DAEC40B}"/>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361" name="n_2aveValue【港湾・漁港】&#10;一人当たり有形固定資産（償却資産）額">
          <a:extLst>
            <a:ext uri="{FF2B5EF4-FFF2-40B4-BE49-F238E27FC236}">
              <a16:creationId xmlns:a16="http://schemas.microsoft.com/office/drawing/2014/main" id="{8E26E455-39D5-4658-8DAF-EC9514643E2C}"/>
            </a:ext>
          </a:extLst>
        </xdr:cNvPr>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362" name="n_3aveValue【港湾・漁港】&#10;一人当たり有形固定資産（償却資産）額">
          <a:extLst>
            <a:ext uri="{FF2B5EF4-FFF2-40B4-BE49-F238E27FC236}">
              <a16:creationId xmlns:a16="http://schemas.microsoft.com/office/drawing/2014/main" id="{1809681E-0BFE-445F-8525-61CE3F073586}"/>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147203</xdr:rowOff>
    </xdr:from>
    <xdr:ext cx="599010" cy="259045"/>
    <xdr:sp macro="" textlink="">
      <xdr:nvSpPr>
        <xdr:cNvPr id="363" name="n_1mainValue【港湾・漁港】&#10;一人当たり有形固定資産（償却資産）額">
          <a:extLst>
            <a:ext uri="{FF2B5EF4-FFF2-40B4-BE49-F238E27FC236}">
              <a16:creationId xmlns:a16="http://schemas.microsoft.com/office/drawing/2014/main" id="{C4F828FC-462C-4DC7-978F-A3CF310DF686}"/>
            </a:ext>
          </a:extLst>
        </xdr:cNvPr>
        <xdr:cNvSpPr txBox="1"/>
      </xdr:nvSpPr>
      <xdr:spPr>
        <a:xfrm>
          <a:off x="9327095" y="186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147209</xdr:rowOff>
    </xdr:from>
    <xdr:ext cx="599010" cy="259045"/>
    <xdr:sp macro="" textlink="">
      <xdr:nvSpPr>
        <xdr:cNvPr id="364" name="n_2mainValue【港湾・漁港】&#10;一人当たり有形固定資産（償却資産）額">
          <a:extLst>
            <a:ext uri="{FF2B5EF4-FFF2-40B4-BE49-F238E27FC236}">
              <a16:creationId xmlns:a16="http://schemas.microsoft.com/office/drawing/2014/main" id="{4BD5F67D-6C31-4E3C-914F-4F9520B11923}"/>
            </a:ext>
          </a:extLst>
        </xdr:cNvPr>
        <xdr:cNvSpPr txBox="1"/>
      </xdr:nvSpPr>
      <xdr:spPr>
        <a:xfrm>
          <a:off x="8450795" y="186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147060</xdr:rowOff>
    </xdr:from>
    <xdr:ext cx="599010" cy="259045"/>
    <xdr:sp macro="" textlink="">
      <xdr:nvSpPr>
        <xdr:cNvPr id="365" name="n_3mainValue【港湾・漁港】&#10;一人当たり有形固定資産（償却資産）額">
          <a:extLst>
            <a:ext uri="{FF2B5EF4-FFF2-40B4-BE49-F238E27FC236}">
              <a16:creationId xmlns:a16="http://schemas.microsoft.com/office/drawing/2014/main" id="{E0A0B0C7-5120-4273-8A98-2613135E6976}"/>
            </a:ext>
          </a:extLst>
        </xdr:cNvPr>
        <xdr:cNvSpPr txBox="1"/>
      </xdr:nvSpPr>
      <xdr:spPr>
        <a:xfrm>
          <a:off x="7561795" y="1866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BA485421-FF0F-4626-86FA-C4C75A30C4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9A98B55D-1859-41CD-A0A1-AB8EA0CF28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8BFBBC1B-1DD2-4ED0-8685-1F1F983E09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CA96DF00-E7B2-44F1-9BD7-CC7EFE5708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95B673E0-97F2-4BB6-8A70-93B86E9815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734274D7-94F1-4B97-92CA-393696B289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E51E4D66-6284-4E95-BA51-F74D5EE7AE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4DDAC458-8236-4D93-AC34-4A33599CBA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CBBE48B4-0885-42F6-A3D4-26640FE9DF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DBAFC62C-126A-42FB-AE46-C6FEC34553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60D9F202-6038-4DF0-9FB3-406588E397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7D09C1D1-5D75-40BD-AD59-1CA6F6208C0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5F845163-87D7-4047-A8F6-311A652FDBD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D1251FC5-BEC7-40ED-AE50-6E01860A69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40FD87E2-B22E-40BC-AF87-D5CF3B5B3AF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E5E7DB00-A6F7-4E57-93FD-950EF320C7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CD1371E1-3504-4E97-8CDD-2AB36C998E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4E54C11D-5593-4EAF-9658-AE374E45DF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22944D9A-6CA3-4D05-A339-993A2CF90C9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427CE6D-C401-4A7F-A64C-9E23143C941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FD7DE179-EB54-4089-8324-068E8798A3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31DD8B3B-47C5-4250-B99F-5337EDA995A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AFAA836B-F643-4862-84FD-6A69FD617E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C3C786D7-08E1-4C94-AF25-90CEAB8972A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7EABE18F-443A-4126-AF2B-C958C7800E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1" name="直線コネクタ 390">
          <a:extLst>
            <a:ext uri="{FF2B5EF4-FFF2-40B4-BE49-F238E27FC236}">
              <a16:creationId xmlns:a16="http://schemas.microsoft.com/office/drawing/2014/main" id="{E1DF3AC4-1457-4DF9-9BBF-79590B567151}"/>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2" name="【認定こども園・幼稚園・保育所】&#10;有形固定資産減価償却率最小値テキスト">
          <a:extLst>
            <a:ext uri="{FF2B5EF4-FFF2-40B4-BE49-F238E27FC236}">
              <a16:creationId xmlns:a16="http://schemas.microsoft.com/office/drawing/2014/main" id="{80F494B6-8126-4B3A-AF65-4A10CE4481F6}"/>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3" name="直線コネクタ 392">
          <a:extLst>
            <a:ext uri="{FF2B5EF4-FFF2-40B4-BE49-F238E27FC236}">
              <a16:creationId xmlns:a16="http://schemas.microsoft.com/office/drawing/2014/main" id="{5B5CEA3A-1732-49AB-824B-99DD8668EFCE}"/>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CDF68344-ADBF-4798-84E7-2D81FEA5194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6B9340B9-5427-435A-8B04-12DB6754FC1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B9140F0C-737A-4AD6-BC6C-CFB51DA809D7}"/>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7" name="フローチャート: 判断 396">
          <a:extLst>
            <a:ext uri="{FF2B5EF4-FFF2-40B4-BE49-F238E27FC236}">
              <a16:creationId xmlns:a16="http://schemas.microsoft.com/office/drawing/2014/main" id="{46149825-01DE-482B-AD21-B856CCBE530A}"/>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8" name="フローチャート: 判断 397">
          <a:extLst>
            <a:ext uri="{FF2B5EF4-FFF2-40B4-BE49-F238E27FC236}">
              <a16:creationId xmlns:a16="http://schemas.microsoft.com/office/drawing/2014/main" id="{5D719D23-DA2E-48AE-AD97-AA04448682EB}"/>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9" name="フローチャート: 判断 398">
          <a:extLst>
            <a:ext uri="{FF2B5EF4-FFF2-40B4-BE49-F238E27FC236}">
              <a16:creationId xmlns:a16="http://schemas.microsoft.com/office/drawing/2014/main" id="{57537E72-2C6A-4371-B927-ECCB2B6AD3AA}"/>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00" name="フローチャート: 判断 399">
          <a:extLst>
            <a:ext uri="{FF2B5EF4-FFF2-40B4-BE49-F238E27FC236}">
              <a16:creationId xmlns:a16="http://schemas.microsoft.com/office/drawing/2014/main" id="{3CCB8832-4E81-4B56-84E0-086040F2C91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1B0F915-6CB8-4969-9444-88AE72420B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CD52699-7D48-461F-92B9-E97EEC05E7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3E2A688-7E1A-44BB-92FC-08F94C03C1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F2ABB8F-5E3D-4A93-BC7E-78FC2654D3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C7FCAB3E-3136-4858-9D16-CB4A2666A6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406" name="楕円 405">
          <a:extLst>
            <a:ext uri="{FF2B5EF4-FFF2-40B4-BE49-F238E27FC236}">
              <a16:creationId xmlns:a16="http://schemas.microsoft.com/office/drawing/2014/main" id="{6880EB84-AE5D-45E2-ADA2-43B6C5BBE9DA}"/>
            </a:ext>
          </a:extLst>
        </xdr:cNvPr>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D7E62185-30B8-42D8-87C5-8EF2840E0D0D}"/>
            </a:ext>
          </a:extLst>
        </xdr:cNvPr>
        <xdr:cNvSpPr txBox="1"/>
      </xdr:nvSpPr>
      <xdr:spPr>
        <a:xfrm>
          <a:off x="16357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408" name="楕円 407">
          <a:extLst>
            <a:ext uri="{FF2B5EF4-FFF2-40B4-BE49-F238E27FC236}">
              <a16:creationId xmlns:a16="http://schemas.microsoft.com/office/drawing/2014/main" id="{0971F1A4-F32A-46BE-BC12-32431E354C4C}"/>
            </a:ext>
          </a:extLst>
        </xdr:cNvPr>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43543</xdr:rowOff>
    </xdr:from>
    <xdr:to>
      <xdr:col>85</xdr:col>
      <xdr:colOff>127000</xdr:colOff>
      <xdr:row>35</xdr:row>
      <xdr:rowOff>136616</xdr:rowOff>
    </xdr:to>
    <xdr:cxnSp macro="">
      <xdr:nvCxnSpPr>
        <xdr:cNvPr id="409" name="直線コネクタ 408">
          <a:extLst>
            <a:ext uri="{FF2B5EF4-FFF2-40B4-BE49-F238E27FC236}">
              <a16:creationId xmlns:a16="http://schemas.microsoft.com/office/drawing/2014/main" id="{DADC820B-57AF-4AE0-95D8-6CD6EA3AA0CF}"/>
            </a:ext>
          </a:extLst>
        </xdr:cNvPr>
        <xdr:cNvCxnSpPr/>
      </xdr:nvCxnSpPr>
      <xdr:spPr>
        <a:xfrm>
          <a:off x="15481300" y="604429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20501</xdr:rowOff>
    </xdr:from>
    <xdr:to>
      <xdr:col>76</xdr:col>
      <xdr:colOff>165100</xdr:colOff>
      <xdr:row>35</xdr:row>
      <xdr:rowOff>122101</xdr:rowOff>
    </xdr:to>
    <xdr:sp macro="" textlink="">
      <xdr:nvSpPr>
        <xdr:cNvPr id="410" name="楕円 409">
          <a:extLst>
            <a:ext uri="{FF2B5EF4-FFF2-40B4-BE49-F238E27FC236}">
              <a16:creationId xmlns:a16="http://schemas.microsoft.com/office/drawing/2014/main" id="{156109F8-D23F-4DAF-9573-8F706399AA87}"/>
            </a:ext>
          </a:extLst>
        </xdr:cNvPr>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43543</xdr:rowOff>
    </xdr:from>
    <xdr:to>
      <xdr:col>81</xdr:col>
      <xdr:colOff>50800</xdr:colOff>
      <xdr:row>35</xdr:row>
      <xdr:rowOff>71301</xdr:rowOff>
    </xdr:to>
    <xdr:cxnSp macro="">
      <xdr:nvCxnSpPr>
        <xdr:cNvPr id="411" name="直線コネクタ 410">
          <a:extLst>
            <a:ext uri="{FF2B5EF4-FFF2-40B4-BE49-F238E27FC236}">
              <a16:creationId xmlns:a16="http://schemas.microsoft.com/office/drawing/2014/main" id="{1143CF80-CC55-4BEB-A1F4-BEF6C6FD3FFE}"/>
            </a:ext>
          </a:extLst>
        </xdr:cNvPr>
        <xdr:cNvCxnSpPr/>
      </xdr:nvCxnSpPr>
      <xdr:spPr>
        <a:xfrm flipV="1">
          <a:off x="14592300" y="60442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56424</xdr:rowOff>
    </xdr:from>
    <xdr:to>
      <xdr:col>72</xdr:col>
      <xdr:colOff>38100</xdr:colOff>
      <xdr:row>35</xdr:row>
      <xdr:rowOff>158024</xdr:rowOff>
    </xdr:to>
    <xdr:sp macro="" textlink="">
      <xdr:nvSpPr>
        <xdr:cNvPr id="412" name="楕円 411">
          <a:extLst>
            <a:ext uri="{FF2B5EF4-FFF2-40B4-BE49-F238E27FC236}">
              <a16:creationId xmlns:a16="http://schemas.microsoft.com/office/drawing/2014/main" id="{EF30380F-A8C1-4D73-BF21-D573DF63387F}"/>
            </a:ext>
          </a:extLst>
        </xdr:cNvPr>
        <xdr:cNvSpPr/>
      </xdr:nvSpPr>
      <xdr:spPr>
        <a:xfrm>
          <a:off x="13652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71301</xdr:rowOff>
    </xdr:from>
    <xdr:to>
      <xdr:col>76</xdr:col>
      <xdr:colOff>114300</xdr:colOff>
      <xdr:row>35</xdr:row>
      <xdr:rowOff>107224</xdr:rowOff>
    </xdr:to>
    <xdr:cxnSp macro="">
      <xdr:nvCxnSpPr>
        <xdr:cNvPr id="413" name="直線コネクタ 412">
          <a:extLst>
            <a:ext uri="{FF2B5EF4-FFF2-40B4-BE49-F238E27FC236}">
              <a16:creationId xmlns:a16="http://schemas.microsoft.com/office/drawing/2014/main" id="{9F143E7A-708B-468D-8367-EE7DB56C65A3}"/>
            </a:ext>
          </a:extLst>
        </xdr:cNvPr>
        <xdr:cNvCxnSpPr/>
      </xdr:nvCxnSpPr>
      <xdr:spPr>
        <a:xfrm flipV="1">
          <a:off x="13703300" y="607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9140EA04-4754-4156-9FA1-C860FADF3CF7}"/>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2CA301C7-D2A1-4A25-9272-91C95CABC764}"/>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362FF49C-0901-4823-BEBF-A1F6C3710F61}"/>
            </a:ext>
          </a:extLst>
        </xdr:cNvPr>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14EA1F21-BEAE-45C0-B926-69839C1BE3C5}"/>
            </a:ext>
          </a:extLst>
        </xdr:cNvPr>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93B17A71-8897-4CFF-8D78-96BA01E1203B}"/>
            </a:ext>
          </a:extLst>
        </xdr:cNvPr>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3101</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49719A58-1372-4AE2-AE85-4DCA7437EAAA}"/>
            </a:ext>
          </a:extLst>
        </xdr:cNvPr>
        <xdr:cNvSpPr txBox="1"/>
      </xdr:nvSpPr>
      <xdr:spPr>
        <a:xfrm>
          <a:off x="13500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E7852F74-F0E7-48D4-B4F3-3142CBBAB3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A2A2F9B-FBAD-4E23-A0F8-E126B00E81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F277AE34-5EDF-4056-95ED-B171EE1F8B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A0261D8C-CD7D-44B2-B3E0-A5884C6F63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CD7BED6C-690D-494F-997D-60A46FB788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290B77F0-1E2D-4933-99C2-A119CF78C0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478EA77F-DA32-4A12-BD96-3B644B16B0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2056D5E6-1FF1-4A7A-B21F-5A7C57498C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A927329C-B83B-4C41-972E-D42FFBD307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02881546-9F46-4C16-9294-06D3353898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3BFD71F5-68EC-4459-85DF-82EB549639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CD808A42-DBA1-486D-9232-EE9026F9A79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29898B6B-6768-4429-A7C4-B575165BE2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7F12E67E-DA07-42C1-83C0-7F8A5BA995E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A883403D-5FBD-46F4-81FC-63C6DA10F7F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78809574-0081-4B4A-8205-1C7F7B5635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340EB9A5-7051-4438-9C73-E5A53BF5D4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68505E32-8753-47D5-8278-79441C5EE09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FE6D54EF-9408-4C3D-B705-5B9551D697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D381C2B3-4631-4FED-88D0-944BAC4E79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9DF6537B-E1C2-45BC-98A7-AF734447DF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1" name="直線コネクタ 440">
          <a:extLst>
            <a:ext uri="{FF2B5EF4-FFF2-40B4-BE49-F238E27FC236}">
              <a16:creationId xmlns:a16="http://schemas.microsoft.com/office/drawing/2014/main" id="{AC1CDD7E-882C-4311-9877-CA8D52A82B98}"/>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A60D647B-2755-4E30-8035-4F0C72032B89}"/>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3" name="直線コネクタ 442">
          <a:extLst>
            <a:ext uri="{FF2B5EF4-FFF2-40B4-BE49-F238E27FC236}">
              <a16:creationId xmlns:a16="http://schemas.microsoft.com/office/drawing/2014/main" id="{78BFAF0E-412E-441D-9E88-B77514CF4CAA}"/>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D44360C-EC70-4687-9F65-6DD3EEFB8CFC}"/>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5" name="直線コネクタ 444">
          <a:extLst>
            <a:ext uri="{FF2B5EF4-FFF2-40B4-BE49-F238E27FC236}">
              <a16:creationId xmlns:a16="http://schemas.microsoft.com/office/drawing/2014/main" id="{A0BFBDA7-6BFB-4B32-A2F3-0049B53E7659}"/>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D759EECD-8050-4DF7-939F-2F3E3C80F8AB}"/>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7" name="フローチャート: 判断 446">
          <a:extLst>
            <a:ext uri="{FF2B5EF4-FFF2-40B4-BE49-F238E27FC236}">
              <a16:creationId xmlns:a16="http://schemas.microsoft.com/office/drawing/2014/main" id="{D5EF0618-E238-4FC0-9328-BA5A2828C995}"/>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8" name="フローチャート: 判断 447">
          <a:extLst>
            <a:ext uri="{FF2B5EF4-FFF2-40B4-BE49-F238E27FC236}">
              <a16:creationId xmlns:a16="http://schemas.microsoft.com/office/drawing/2014/main" id="{5AF43658-2D0E-4F81-9D68-006B946F94DB}"/>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9" name="フローチャート: 判断 448">
          <a:extLst>
            <a:ext uri="{FF2B5EF4-FFF2-40B4-BE49-F238E27FC236}">
              <a16:creationId xmlns:a16="http://schemas.microsoft.com/office/drawing/2014/main" id="{F98F5835-5D30-452C-B8FB-15FC0FEC2AA5}"/>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50" name="フローチャート: 判断 449">
          <a:extLst>
            <a:ext uri="{FF2B5EF4-FFF2-40B4-BE49-F238E27FC236}">
              <a16:creationId xmlns:a16="http://schemas.microsoft.com/office/drawing/2014/main" id="{B63C2EDE-7127-4EEC-ACA0-60D17FC08C82}"/>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EC54EF5-F671-4720-A666-9D77533434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C68628F-5D01-405F-B1A7-9A84B90F1D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C771DE0-CACC-4B07-BD6D-7FCA5DEC3C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646CEC2-2D39-4FAA-B5AF-E6A11892A8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4C7F2B8-7836-4A70-9114-45F906A79E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18542</xdr:rowOff>
    </xdr:from>
    <xdr:to>
      <xdr:col>116</xdr:col>
      <xdr:colOff>114300</xdr:colOff>
      <xdr:row>36</xdr:row>
      <xdr:rowOff>120142</xdr:rowOff>
    </xdr:to>
    <xdr:sp macro="" textlink="">
      <xdr:nvSpPr>
        <xdr:cNvPr id="456" name="楕円 455">
          <a:extLst>
            <a:ext uri="{FF2B5EF4-FFF2-40B4-BE49-F238E27FC236}">
              <a16:creationId xmlns:a16="http://schemas.microsoft.com/office/drawing/2014/main" id="{90F68A4E-1FF9-480A-A988-B2F1DA19A46D}"/>
            </a:ext>
          </a:extLst>
        </xdr:cNvPr>
        <xdr:cNvSpPr/>
      </xdr:nvSpPr>
      <xdr:spPr>
        <a:xfrm>
          <a:off x="22110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41419</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14BCF98E-7F3F-4CE9-88B2-DE37E7EA1DBC}"/>
            </a:ext>
          </a:extLst>
        </xdr:cNvPr>
        <xdr:cNvSpPr txBox="1"/>
      </xdr:nvSpPr>
      <xdr:spPr>
        <a:xfrm>
          <a:off x="22199600"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458" name="楕円 457">
          <a:extLst>
            <a:ext uri="{FF2B5EF4-FFF2-40B4-BE49-F238E27FC236}">
              <a16:creationId xmlns:a16="http://schemas.microsoft.com/office/drawing/2014/main" id="{A00D5025-C156-4246-A2AC-8C2F79C45598}"/>
            </a:ext>
          </a:extLst>
        </xdr:cNvPr>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69342</xdr:rowOff>
    </xdr:from>
    <xdr:to>
      <xdr:col>116</xdr:col>
      <xdr:colOff>63500</xdr:colOff>
      <xdr:row>36</xdr:row>
      <xdr:rowOff>110490</xdr:rowOff>
    </xdr:to>
    <xdr:cxnSp macro="">
      <xdr:nvCxnSpPr>
        <xdr:cNvPr id="459" name="直線コネクタ 458">
          <a:extLst>
            <a:ext uri="{FF2B5EF4-FFF2-40B4-BE49-F238E27FC236}">
              <a16:creationId xmlns:a16="http://schemas.microsoft.com/office/drawing/2014/main" id="{CFF1B7F0-9E97-489E-BFAE-1E619F98D67C}"/>
            </a:ext>
          </a:extLst>
        </xdr:cNvPr>
        <xdr:cNvCxnSpPr/>
      </xdr:nvCxnSpPr>
      <xdr:spPr>
        <a:xfrm flipV="1">
          <a:off x="21323300" y="624154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59690</xdr:rowOff>
    </xdr:from>
    <xdr:to>
      <xdr:col>107</xdr:col>
      <xdr:colOff>101600</xdr:colOff>
      <xdr:row>36</xdr:row>
      <xdr:rowOff>161290</xdr:rowOff>
    </xdr:to>
    <xdr:sp macro="" textlink="">
      <xdr:nvSpPr>
        <xdr:cNvPr id="460" name="楕円 459">
          <a:extLst>
            <a:ext uri="{FF2B5EF4-FFF2-40B4-BE49-F238E27FC236}">
              <a16:creationId xmlns:a16="http://schemas.microsoft.com/office/drawing/2014/main" id="{F32AB776-0DF0-41EB-B78A-01F7C11C7C36}"/>
            </a:ext>
          </a:extLst>
        </xdr:cNvPr>
        <xdr:cNvSpPr/>
      </xdr:nvSpPr>
      <xdr:spPr>
        <a:xfrm>
          <a:off x="2038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36</xdr:row>
      <xdr:rowOff>110490</xdr:rowOff>
    </xdr:to>
    <xdr:cxnSp macro="">
      <xdr:nvCxnSpPr>
        <xdr:cNvPr id="461" name="直線コネクタ 460">
          <a:extLst>
            <a:ext uri="{FF2B5EF4-FFF2-40B4-BE49-F238E27FC236}">
              <a16:creationId xmlns:a16="http://schemas.microsoft.com/office/drawing/2014/main" id="{F8526897-8C00-44B0-BD84-37D832F2088E}"/>
            </a:ext>
          </a:extLst>
        </xdr:cNvPr>
        <xdr:cNvCxnSpPr/>
      </xdr:nvCxnSpPr>
      <xdr:spPr>
        <a:xfrm>
          <a:off x="20434300" y="6282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57404</xdr:rowOff>
    </xdr:from>
    <xdr:to>
      <xdr:col>102</xdr:col>
      <xdr:colOff>165100</xdr:colOff>
      <xdr:row>36</xdr:row>
      <xdr:rowOff>159004</xdr:rowOff>
    </xdr:to>
    <xdr:sp macro="" textlink="">
      <xdr:nvSpPr>
        <xdr:cNvPr id="462" name="楕円 461">
          <a:extLst>
            <a:ext uri="{FF2B5EF4-FFF2-40B4-BE49-F238E27FC236}">
              <a16:creationId xmlns:a16="http://schemas.microsoft.com/office/drawing/2014/main" id="{F247D0C0-D2E6-441D-9B00-7DC04857A741}"/>
            </a:ext>
          </a:extLst>
        </xdr:cNvPr>
        <xdr:cNvSpPr/>
      </xdr:nvSpPr>
      <xdr:spPr>
        <a:xfrm>
          <a:off x="19494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108204</xdr:rowOff>
    </xdr:from>
    <xdr:to>
      <xdr:col>107</xdr:col>
      <xdr:colOff>50800</xdr:colOff>
      <xdr:row>36</xdr:row>
      <xdr:rowOff>110490</xdr:rowOff>
    </xdr:to>
    <xdr:cxnSp macro="">
      <xdr:nvCxnSpPr>
        <xdr:cNvPr id="463" name="直線コネクタ 462">
          <a:extLst>
            <a:ext uri="{FF2B5EF4-FFF2-40B4-BE49-F238E27FC236}">
              <a16:creationId xmlns:a16="http://schemas.microsoft.com/office/drawing/2014/main" id="{4F0DC61C-756D-4456-BA02-0784B0327D12}"/>
            </a:ext>
          </a:extLst>
        </xdr:cNvPr>
        <xdr:cNvCxnSpPr/>
      </xdr:nvCxnSpPr>
      <xdr:spPr>
        <a:xfrm>
          <a:off x="19545300" y="62804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5B734589-0116-47B7-821F-27D5A07E7BD3}"/>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9FB4847F-BC3B-4680-86D6-9EE3825C0C6B}"/>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26059939-75B2-4AEB-B191-F5EEF25A7873}"/>
            </a:ext>
          </a:extLst>
        </xdr:cNvPr>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BEB7FAD4-FC30-4DC5-8656-BE8D23019A39}"/>
            </a:ext>
          </a:extLst>
        </xdr:cNvPr>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6367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7C4323B7-5544-4E9F-8034-0F83538904B0}"/>
            </a:ext>
          </a:extLst>
        </xdr:cNvPr>
        <xdr:cNvSpPr txBox="1"/>
      </xdr:nvSpPr>
      <xdr:spPr>
        <a:xfrm>
          <a:off x="20199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4081</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C1F10F39-7D94-4FDD-B2B6-7B9480CC4D6E}"/>
            </a:ext>
          </a:extLst>
        </xdr:cNvPr>
        <xdr:cNvSpPr txBox="1"/>
      </xdr:nvSpPr>
      <xdr:spPr>
        <a:xfrm>
          <a:off x="193104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E719EF3E-5499-409C-976B-53A56B4E7A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B7B95CC8-A227-4729-8283-740225BC53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69739F7D-5FCF-452F-837E-57E78583A1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4C2B234D-7FAB-4DAD-82F3-1C65E48D31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5EEE76B9-EA77-40EF-BD7B-001397EAC3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38C1A715-D602-4228-BBA5-427EE83F46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89CEB7E7-9DDE-4C7C-93F1-F1FFC6290A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BE26C38D-D2C1-455D-B1F7-B1FCAF170D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10CCF366-1A12-426D-8FCF-2E2D5D6CC7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8BFF873A-5F39-4126-9B34-40883D4C31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9315376C-8475-4EDE-9F55-FE592E950CA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a:extLst>
            <a:ext uri="{FF2B5EF4-FFF2-40B4-BE49-F238E27FC236}">
              <a16:creationId xmlns:a16="http://schemas.microsoft.com/office/drawing/2014/main" id="{2868376D-3F70-4965-BCA6-231372F4EEB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B21F97FF-E7CF-40B9-90B9-E131B795CA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61FB8CA7-8E3E-43F5-86BA-A9419B8B29C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33904554-1D35-4A92-A00F-C6C051DAB44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ED6BB316-7B34-4811-932F-F6BB7D2673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25D7EA17-B158-4FE6-9579-087022B1A5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5B9AEA57-CF50-42E8-B463-A17CFD460BC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78D8430F-122A-41B7-865E-CA39552781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064B90AD-2F13-47AE-9482-7875B40274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1DA8185C-AB06-4F25-AC25-AB0662744C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8DF1690D-9F4C-4BD2-8685-44A1F1C30F1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52682D4B-48B1-4E26-AEC0-8A2B2437E4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9D0FA3D7-F387-4A63-976D-82CFE84C930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360732D1-0366-47C5-96B3-27622738B7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5" name="直線コネクタ 494">
          <a:extLst>
            <a:ext uri="{FF2B5EF4-FFF2-40B4-BE49-F238E27FC236}">
              <a16:creationId xmlns:a16="http://schemas.microsoft.com/office/drawing/2014/main" id="{8AC974B8-0FDB-46E2-A3F7-7683811E3AF4}"/>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6" name="【学校施設】&#10;有形固定資産減価償却率最小値テキスト">
          <a:extLst>
            <a:ext uri="{FF2B5EF4-FFF2-40B4-BE49-F238E27FC236}">
              <a16:creationId xmlns:a16="http://schemas.microsoft.com/office/drawing/2014/main" id="{C36DCDC5-2B18-41E6-B0F9-A807808FFB4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7" name="直線コネクタ 496">
          <a:extLst>
            <a:ext uri="{FF2B5EF4-FFF2-40B4-BE49-F238E27FC236}">
              <a16:creationId xmlns:a16="http://schemas.microsoft.com/office/drawing/2014/main" id="{583B3BDB-2FE4-4B6D-9A1D-2CC11164AFD5}"/>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0063887D-83D1-427A-83EC-1B38D8418ABA}"/>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9" name="直線コネクタ 498">
          <a:extLst>
            <a:ext uri="{FF2B5EF4-FFF2-40B4-BE49-F238E27FC236}">
              <a16:creationId xmlns:a16="http://schemas.microsoft.com/office/drawing/2014/main" id="{6C34EBEB-7F14-4088-8712-7D60D62A2DFA}"/>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870BCED4-1942-4DDE-B945-23CB449FFF18}"/>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1" name="フローチャート: 判断 500">
          <a:extLst>
            <a:ext uri="{FF2B5EF4-FFF2-40B4-BE49-F238E27FC236}">
              <a16:creationId xmlns:a16="http://schemas.microsoft.com/office/drawing/2014/main" id="{C7EFFDA2-BD33-4FCE-8A87-BF9DBBD807EC}"/>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2" name="フローチャート: 判断 501">
          <a:extLst>
            <a:ext uri="{FF2B5EF4-FFF2-40B4-BE49-F238E27FC236}">
              <a16:creationId xmlns:a16="http://schemas.microsoft.com/office/drawing/2014/main" id="{81FF1254-5610-4E65-B2D9-32DA01012D7A}"/>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3" name="フローチャート: 判断 502">
          <a:extLst>
            <a:ext uri="{FF2B5EF4-FFF2-40B4-BE49-F238E27FC236}">
              <a16:creationId xmlns:a16="http://schemas.microsoft.com/office/drawing/2014/main" id="{5D2B92E9-3E80-418F-8174-7DACA52C6BE9}"/>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4" name="フローチャート: 判断 503">
          <a:extLst>
            <a:ext uri="{FF2B5EF4-FFF2-40B4-BE49-F238E27FC236}">
              <a16:creationId xmlns:a16="http://schemas.microsoft.com/office/drawing/2014/main" id="{8CB8652C-78D4-48E1-BC7A-32071ADC12A1}"/>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D15EBAB-77F3-4FEB-94AB-4865DA6AF3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7820908-970A-4988-AB4F-E35B244248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3B071AA-B8BC-49BD-8D7C-F93B5CEBB1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75A4993-F482-421D-AD84-1C6996B8EA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CB32541-A4EB-4499-8A56-40D003BCA5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510" name="楕円 509">
          <a:extLst>
            <a:ext uri="{FF2B5EF4-FFF2-40B4-BE49-F238E27FC236}">
              <a16:creationId xmlns:a16="http://schemas.microsoft.com/office/drawing/2014/main" id="{9C3EB803-FF23-40B9-B9EC-8F6BBF08A6B7}"/>
            </a:ext>
          </a:extLst>
        </xdr:cNvPr>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2C8642F4-18A0-47DE-9E1D-74C18F86D028}"/>
            </a:ext>
          </a:extLst>
        </xdr:cNvPr>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89626</xdr:rowOff>
    </xdr:from>
    <xdr:to>
      <xdr:col>81</xdr:col>
      <xdr:colOff>101600</xdr:colOff>
      <xdr:row>58</xdr:row>
      <xdr:rowOff>19776</xdr:rowOff>
    </xdr:to>
    <xdr:sp macro="" textlink="">
      <xdr:nvSpPr>
        <xdr:cNvPr id="512" name="楕円 511">
          <a:extLst>
            <a:ext uri="{FF2B5EF4-FFF2-40B4-BE49-F238E27FC236}">
              <a16:creationId xmlns:a16="http://schemas.microsoft.com/office/drawing/2014/main" id="{660E92F1-7D4A-4D78-B12F-54E5A93F3793}"/>
            </a:ext>
          </a:extLst>
        </xdr:cNvPr>
        <xdr:cNvSpPr/>
      </xdr:nvSpPr>
      <xdr:spPr>
        <a:xfrm>
          <a:off x="15430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115933</xdr:rowOff>
    </xdr:from>
    <xdr:to>
      <xdr:col>85</xdr:col>
      <xdr:colOff>127000</xdr:colOff>
      <xdr:row>57</xdr:row>
      <xdr:rowOff>140426</xdr:rowOff>
    </xdr:to>
    <xdr:cxnSp macro="">
      <xdr:nvCxnSpPr>
        <xdr:cNvPr id="513" name="直線コネクタ 512">
          <a:extLst>
            <a:ext uri="{FF2B5EF4-FFF2-40B4-BE49-F238E27FC236}">
              <a16:creationId xmlns:a16="http://schemas.microsoft.com/office/drawing/2014/main" id="{1D3B0122-BB6D-4EB6-8693-6B8A99501D3D}"/>
            </a:ext>
          </a:extLst>
        </xdr:cNvPr>
        <xdr:cNvCxnSpPr/>
      </xdr:nvCxnSpPr>
      <xdr:spPr>
        <a:xfrm flipV="1">
          <a:off x="15481300" y="98885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14" name="楕円 513">
          <a:extLst>
            <a:ext uri="{FF2B5EF4-FFF2-40B4-BE49-F238E27FC236}">
              <a16:creationId xmlns:a16="http://schemas.microsoft.com/office/drawing/2014/main" id="{405C6028-E978-4CC2-84FF-C1FA9528BD8C}"/>
            </a:ext>
          </a:extLst>
        </xdr:cNvPr>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140426</xdr:rowOff>
    </xdr:to>
    <xdr:cxnSp macro="">
      <xdr:nvCxnSpPr>
        <xdr:cNvPr id="515" name="直線コネクタ 514">
          <a:extLst>
            <a:ext uri="{FF2B5EF4-FFF2-40B4-BE49-F238E27FC236}">
              <a16:creationId xmlns:a16="http://schemas.microsoft.com/office/drawing/2014/main" id="{E9E218D5-E8E3-4251-9760-4BCAFC3FA714}"/>
            </a:ext>
          </a:extLst>
        </xdr:cNvPr>
        <xdr:cNvCxnSpPr/>
      </xdr:nvCxnSpPr>
      <xdr:spPr>
        <a:xfrm>
          <a:off x="14592300" y="986245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16" name="楕円 515">
          <a:extLst>
            <a:ext uri="{FF2B5EF4-FFF2-40B4-BE49-F238E27FC236}">
              <a16:creationId xmlns:a16="http://schemas.microsoft.com/office/drawing/2014/main" id="{DAF7B922-5FB0-4C7F-B951-B2F8FE180A88}"/>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517" name="直線コネクタ 516">
          <a:extLst>
            <a:ext uri="{FF2B5EF4-FFF2-40B4-BE49-F238E27FC236}">
              <a16:creationId xmlns:a16="http://schemas.microsoft.com/office/drawing/2014/main" id="{DF8A29B8-E945-4547-99BF-1141271233CD}"/>
            </a:ext>
          </a:extLst>
        </xdr:cNvPr>
        <xdr:cNvCxnSpPr/>
      </xdr:nvCxnSpPr>
      <xdr:spPr>
        <a:xfrm flipV="1">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8" name="n_1aveValue【学校施設】&#10;有形固定資産減価償却率">
          <a:extLst>
            <a:ext uri="{FF2B5EF4-FFF2-40B4-BE49-F238E27FC236}">
              <a16:creationId xmlns:a16="http://schemas.microsoft.com/office/drawing/2014/main" id="{41492A5C-4884-49F6-9CE7-A4EE3F48B399}"/>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9" name="n_2aveValue【学校施設】&#10;有形固定資産減価償却率">
          <a:extLst>
            <a:ext uri="{FF2B5EF4-FFF2-40B4-BE49-F238E27FC236}">
              <a16:creationId xmlns:a16="http://schemas.microsoft.com/office/drawing/2014/main" id="{4BE790B2-74C6-4E2C-9CED-B62324CAB737}"/>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20" name="n_3aveValue【学校施設】&#10;有形固定資産減価償却率">
          <a:extLst>
            <a:ext uri="{FF2B5EF4-FFF2-40B4-BE49-F238E27FC236}">
              <a16:creationId xmlns:a16="http://schemas.microsoft.com/office/drawing/2014/main" id="{AF6FE6BA-5BB7-4F98-8F85-7666A25F11E3}"/>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36303</xdr:rowOff>
    </xdr:from>
    <xdr:ext cx="405111" cy="259045"/>
    <xdr:sp macro="" textlink="">
      <xdr:nvSpPr>
        <xdr:cNvPr id="521" name="n_1mainValue【学校施設】&#10;有形固定資産減価償却率">
          <a:extLst>
            <a:ext uri="{FF2B5EF4-FFF2-40B4-BE49-F238E27FC236}">
              <a16:creationId xmlns:a16="http://schemas.microsoft.com/office/drawing/2014/main" id="{F9C2D7CB-D929-41DD-BF4D-72191D0C1270}"/>
            </a:ext>
          </a:extLst>
        </xdr:cNvPr>
        <xdr:cNvSpPr txBox="1"/>
      </xdr:nvSpPr>
      <xdr:spPr>
        <a:xfrm>
          <a:off x="15266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22" name="n_2mainValue【学校施設】&#10;有形固定資産減価償却率">
          <a:extLst>
            <a:ext uri="{FF2B5EF4-FFF2-40B4-BE49-F238E27FC236}">
              <a16:creationId xmlns:a16="http://schemas.microsoft.com/office/drawing/2014/main" id="{5AA807D2-8C97-4FF1-A693-DDABD7708495}"/>
            </a:ext>
          </a:extLst>
        </xdr:cNvPr>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23" name="n_3mainValue【学校施設】&#10;有形固定資産減価償却率">
          <a:extLst>
            <a:ext uri="{FF2B5EF4-FFF2-40B4-BE49-F238E27FC236}">
              <a16:creationId xmlns:a16="http://schemas.microsoft.com/office/drawing/2014/main" id="{2AD4FF74-E18E-4FC6-9CD5-63249295F40D}"/>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6FD4DFBB-D07E-4B4C-B4F8-6D6C14E3CD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D14B8533-816E-4998-BEDB-85D9BAD708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9642B9EC-140D-42FB-8427-B4212B97C4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4AA4D6FD-E6F5-44E8-AE79-15E4A01F42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B1E9C525-F8F8-4B92-A2DC-C0BD6F1213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B0D51B5E-A27D-4C37-913A-4BE8C03D98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A41FF31C-4E5E-4A79-85D4-31A8D7D12E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F400DEEF-6BAB-47B5-B661-1B693ECCE8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359EF2F6-8E3F-4892-909E-7214DD7B40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90D8160F-2F95-44D1-967E-48D54281FF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a:extLst>
            <a:ext uri="{FF2B5EF4-FFF2-40B4-BE49-F238E27FC236}">
              <a16:creationId xmlns:a16="http://schemas.microsoft.com/office/drawing/2014/main" id="{20A50379-74C4-4A22-B997-701DCAD739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a:extLst>
            <a:ext uri="{FF2B5EF4-FFF2-40B4-BE49-F238E27FC236}">
              <a16:creationId xmlns:a16="http://schemas.microsoft.com/office/drawing/2014/main" id="{746A15B2-A6A1-44ED-82B6-4F11FF183E9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a:extLst>
            <a:ext uri="{FF2B5EF4-FFF2-40B4-BE49-F238E27FC236}">
              <a16:creationId xmlns:a16="http://schemas.microsoft.com/office/drawing/2014/main" id="{FC8825D6-676B-4FFA-ACD0-28447EFFAEE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a:extLst>
            <a:ext uri="{FF2B5EF4-FFF2-40B4-BE49-F238E27FC236}">
              <a16:creationId xmlns:a16="http://schemas.microsoft.com/office/drawing/2014/main" id="{F9B8E458-FD0D-4157-ADEC-FEF42B7A5FE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a:extLst>
            <a:ext uri="{FF2B5EF4-FFF2-40B4-BE49-F238E27FC236}">
              <a16:creationId xmlns:a16="http://schemas.microsoft.com/office/drawing/2014/main" id="{35D579AD-CDB5-412E-B009-59AF8272F8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a:extLst>
            <a:ext uri="{FF2B5EF4-FFF2-40B4-BE49-F238E27FC236}">
              <a16:creationId xmlns:a16="http://schemas.microsoft.com/office/drawing/2014/main" id="{D81D30AA-B05E-4F81-9346-4F9727B2C2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a:extLst>
            <a:ext uri="{FF2B5EF4-FFF2-40B4-BE49-F238E27FC236}">
              <a16:creationId xmlns:a16="http://schemas.microsoft.com/office/drawing/2014/main" id="{3636978B-51A2-4430-80CE-FA008FF0301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a:extLst>
            <a:ext uri="{FF2B5EF4-FFF2-40B4-BE49-F238E27FC236}">
              <a16:creationId xmlns:a16="http://schemas.microsoft.com/office/drawing/2014/main" id="{58ED0D66-A194-40B4-9EC8-7E74380D8D0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a:extLst>
            <a:ext uri="{FF2B5EF4-FFF2-40B4-BE49-F238E27FC236}">
              <a16:creationId xmlns:a16="http://schemas.microsoft.com/office/drawing/2014/main" id="{3D05EE19-92B8-4FBC-B1ED-534C214ACB3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3" name="テキスト ボックス 542">
          <a:extLst>
            <a:ext uri="{FF2B5EF4-FFF2-40B4-BE49-F238E27FC236}">
              <a16:creationId xmlns:a16="http://schemas.microsoft.com/office/drawing/2014/main" id="{62F6ABBC-129D-4C6B-97B5-22563940369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a:extLst>
            <a:ext uri="{FF2B5EF4-FFF2-40B4-BE49-F238E27FC236}">
              <a16:creationId xmlns:a16="http://schemas.microsoft.com/office/drawing/2014/main" id="{716E6D16-0426-490D-98A8-8ECBD5F363F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5" name="テキスト ボックス 544">
          <a:extLst>
            <a:ext uri="{FF2B5EF4-FFF2-40B4-BE49-F238E27FC236}">
              <a16:creationId xmlns:a16="http://schemas.microsoft.com/office/drawing/2014/main" id="{48735EE3-4027-4E70-80B9-F349279B236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E92D27C4-D5C6-4247-8C00-C9D8C641D7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4F79D890-1CB8-4ECF-AA29-0B446409229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BAAD7435-F4D2-4A6C-9882-ED61AE622E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9" name="直線コネクタ 548">
          <a:extLst>
            <a:ext uri="{FF2B5EF4-FFF2-40B4-BE49-F238E27FC236}">
              <a16:creationId xmlns:a16="http://schemas.microsoft.com/office/drawing/2014/main" id="{ACADACFD-A5BA-4B2D-83D8-3D37E6D318C9}"/>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50" name="【学校施設】&#10;一人当たり面積最小値テキスト">
          <a:extLst>
            <a:ext uri="{FF2B5EF4-FFF2-40B4-BE49-F238E27FC236}">
              <a16:creationId xmlns:a16="http://schemas.microsoft.com/office/drawing/2014/main" id="{6D98AB64-5321-4A46-A22F-851F23E06786}"/>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1" name="直線コネクタ 550">
          <a:extLst>
            <a:ext uri="{FF2B5EF4-FFF2-40B4-BE49-F238E27FC236}">
              <a16:creationId xmlns:a16="http://schemas.microsoft.com/office/drawing/2014/main" id="{5867989A-E845-4635-B0B4-163F690FBDA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2" name="【学校施設】&#10;一人当たり面積最大値テキスト">
          <a:extLst>
            <a:ext uri="{FF2B5EF4-FFF2-40B4-BE49-F238E27FC236}">
              <a16:creationId xmlns:a16="http://schemas.microsoft.com/office/drawing/2014/main" id="{C6ABD8BC-AD59-4D6B-8CF2-AB413F8DFF41}"/>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3" name="直線コネクタ 552">
          <a:extLst>
            <a:ext uri="{FF2B5EF4-FFF2-40B4-BE49-F238E27FC236}">
              <a16:creationId xmlns:a16="http://schemas.microsoft.com/office/drawing/2014/main" id="{782B3B50-AF42-4720-BD58-F23EB39261CE}"/>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4" name="【学校施設】&#10;一人当たり面積平均値テキスト">
          <a:extLst>
            <a:ext uri="{FF2B5EF4-FFF2-40B4-BE49-F238E27FC236}">
              <a16:creationId xmlns:a16="http://schemas.microsoft.com/office/drawing/2014/main" id="{920C7E61-39F4-4AAF-B020-36FA7FCE8BB3}"/>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5" name="フローチャート: 判断 554">
          <a:extLst>
            <a:ext uri="{FF2B5EF4-FFF2-40B4-BE49-F238E27FC236}">
              <a16:creationId xmlns:a16="http://schemas.microsoft.com/office/drawing/2014/main" id="{9772AC76-9D9D-4966-A75E-326A5B63EEC9}"/>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6" name="フローチャート: 判断 555">
          <a:extLst>
            <a:ext uri="{FF2B5EF4-FFF2-40B4-BE49-F238E27FC236}">
              <a16:creationId xmlns:a16="http://schemas.microsoft.com/office/drawing/2014/main" id="{70B8946C-BAEA-4746-9FDB-09C6B0639F9F}"/>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7" name="フローチャート: 判断 556">
          <a:extLst>
            <a:ext uri="{FF2B5EF4-FFF2-40B4-BE49-F238E27FC236}">
              <a16:creationId xmlns:a16="http://schemas.microsoft.com/office/drawing/2014/main" id="{00991A08-D823-4CEF-BCE1-E55AB599EC79}"/>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8" name="フローチャート: 判断 557">
          <a:extLst>
            <a:ext uri="{FF2B5EF4-FFF2-40B4-BE49-F238E27FC236}">
              <a16:creationId xmlns:a16="http://schemas.microsoft.com/office/drawing/2014/main" id="{5E3C415F-DC1B-4DF0-8C3B-B1689E2D8D72}"/>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8F9846D4-6C18-4893-A6AE-14D95C9481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7A2591D-5563-42E7-BAB8-2367AE11FD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E0C4F90B-B43E-48A3-AFDC-606212AC4D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950F5EA-33E7-4505-A493-D26DAE4DCF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AA5253E-55AD-4F06-B676-2D87FD983F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158097</xdr:rowOff>
    </xdr:from>
    <xdr:to>
      <xdr:col>116</xdr:col>
      <xdr:colOff>114300</xdr:colOff>
      <xdr:row>63</xdr:row>
      <xdr:rowOff>88247</xdr:rowOff>
    </xdr:to>
    <xdr:sp macro="" textlink="">
      <xdr:nvSpPr>
        <xdr:cNvPr id="564" name="楕円 563">
          <a:extLst>
            <a:ext uri="{FF2B5EF4-FFF2-40B4-BE49-F238E27FC236}">
              <a16:creationId xmlns:a16="http://schemas.microsoft.com/office/drawing/2014/main" id="{8FD3C8AC-0757-488A-A0D8-EAB812ADD7D0}"/>
            </a:ext>
          </a:extLst>
        </xdr:cNvPr>
        <xdr:cNvSpPr/>
      </xdr:nvSpPr>
      <xdr:spPr>
        <a:xfrm>
          <a:off x="22110700" y="107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136524</xdr:rowOff>
    </xdr:from>
    <xdr:ext cx="469744" cy="259045"/>
    <xdr:sp macro="" textlink="">
      <xdr:nvSpPr>
        <xdr:cNvPr id="565" name="【学校施設】&#10;一人当たり面積該当値テキスト">
          <a:extLst>
            <a:ext uri="{FF2B5EF4-FFF2-40B4-BE49-F238E27FC236}">
              <a16:creationId xmlns:a16="http://schemas.microsoft.com/office/drawing/2014/main" id="{BF0A40CC-35F8-4282-A344-73A72BAAF9F0}"/>
            </a:ext>
          </a:extLst>
        </xdr:cNvPr>
        <xdr:cNvSpPr txBox="1"/>
      </xdr:nvSpPr>
      <xdr:spPr>
        <a:xfrm>
          <a:off x="22199600" y="107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158532</xdr:rowOff>
    </xdr:from>
    <xdr:to>
      <xdr:col>112</xdr:col>
      <xdr:colOff>38100</xdr:colOff>
      <xdr:row>63</xdr:row>
      <xdr:rowOff>88682</xdr:rowOff>
    </xdr:to>
    <xdr:sp macro="" textlink="">
      <xdr:nvSpPr>
        <xdr:cNvPr id="566" name="楕円 565">
          <a:extLst>
            <a:ext uri="{FF2B5EF4-FFF2-40B4-BE49-F238E27FC236}">
              <a16:creationId xmlns:a16="http://schemas.microsoft.com/office/drawing/2014/main" id="{8D9DAAC0-BC3E-43C2-B1EA-AA831B8FD5D3}"/>
            </a:ext>
          </a:extLst>
        </xdr:cNvPr>
        <xdr:cNvSpPr/>
      </xdr:nvSpPr>
      <xdr:spPr>
        <a:xfrm>
          <a:off x="21272500" y="10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37447</xdr:rowOff>
    </xdr:from>
    <xdr:to>
      <xdr:col>116</xdr:col>
      <xdr:colOff>63500</xdr:colOff>
      <xdr:row>63</xdr:row>
      <xdr:rowOff>37882</xdr:rowOff>
    </xdr:to>
    <xdr:cxnSp macro="">
      <xdr:nvCxnSpPr>
        <xdr:cNvPr id="567" name="直線コネクタ 566">
          <a:extLst>
            <a:ext uri="{FF2B5EF4-FFF2-40B4-BE49-F238E27FC236}">
              <a16:creationId xmlns:a16="http://schemas.microsoft.com/office/drawing/2014/main" id="{7483386C-F8A8-49DA-A7BD-8FC4252F3B5D}"/>
            </a:ext>
          </a:extLst>
        </xdr:cNvPr>
        <xdr:cNvCxnSpPr/>
      </xdr:nvCxnSpPr>
      <xdr:spPr>
        <a:xfrm flipV="1">
          <a:off x="21323300" y="10838797"/>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158532</xdr:rowOff>
    </xdr:from>
    <xdr:to>
      <xdr:col>107</xdr:col>
      <xdr:colOff>101600</xdr:colOff>
      <xdr:row>63</xdr:row>
      <xdr:rowOff>88682</xdr:rowOff>
    </xdr:to>
    <xdr:sp macro="" textlink="">
      <xdr:nvSpPr>
        <xdr:cNvPr id="568" name="楕円 567">
          <a:extLst>
            <a:ext uri="{FF2B5EF4-FFF2-40B4-BE49-F238E27FC236}">
              <a16:creationId xmlns:a16="http://schemas.microsoft.com/office/drawing/2014/main" id="{14016B3A-290E-40BC-AF35-FC295D20E143}"/>
            </a:ext>
          </a:extLst>
        </xdr:cNvPr>
        <xdr:cNvSpPr/>
      </xdr:nvSpPr>
      <xdr:spPr>
        <a:xfrm>
          <a:off x="20383500" y="10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37882</xdr:rowOff>
    </xdr:from>
    <xdr:to>
      <xdr:col>111</xdr:col>
      <xdr:colOff>177800</xdr:colOff>
      <xdr:row>63</xdr:row>
      <xdr:rowOff>37882</xdr:rowOff>
    </xdr:to>
    <xdr:cxnSp macro="">
      <xdr:nvCxnSpPr>
        <xdr:cNvPr id="569" name="直線コネクタ 568">
          <a:extLst>
            <a:ext uri="{FF2B5EF4-FFF2-40B4-BE49-F238E27FC236}">
              <a16:creationId xmlns:a16="http://schemas.microsoft.com/office/drawing/2014/main" id="{FCF32133-2485-49D1-A095-93382B2D7761}"/>
            </a:ext>
          </a:extLst>
        </xdr:cNvPr>
        <xdr:cNvCxnSpPr/>
      </xdr:nvCxnSpPr>
      <xdr:spPr>
        <a:xfrm>
          <a:off x="20434300" y="10839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157988</xdr:rowOff>
    </xdr:from>
    <xdr:to>
      <xdr:col>102</xdr:col>
      <xdr:colOff>165100</xdr:colOff>
      <xdr:row>63</xdr:row>
      <xdr:rowOff>88138</xdr:rowOff>
    </xdr:to>
    <xdr:sp macro="" textlink="">
      <xdr:nvSpPr>
        <xdr:cNvPr id="570" name="楕円 569">
          <a:extLst>
            <a:ext uri="{FF2B5EF4-FFF2-40B4-BE49-F238E27FC236}">
              <a16:creationId xmlns:a16="http://schemas.microsoft.com/office/drawing/2014/main" id="{7A571AD1-C7A5-4189-93DA-1497C223BCBA}"/>
            </a:ext>
          </a:extLst>
        </xdr:cNvPr>
        <xdr:cNvSpPr/>
      </xdr:nvSpPr>
      <xdr:spPr>
        <a:xfrm>
          <a:off x="19494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37338</xdr:rowOff>
    </xdr:from>
    <xdr:to>
      <xdr:col>107</xdr:col>
      <xdr:colOff>50800</xdr:colOff>
      <xdr:row>63</xdr:row>
      <xdr:rowOff>37882</xdr:rowOff>
    </xdr:to>
    <xdr:cxnSp macro="">
      <xdr:nvCxnSpPr>
        <xdr:cNvPr id="571" name="直線コネクタ 570">
          <a:extLst>
            <a:ext uri="{FF2B5EF4-FFF2-40B4-BE49-F238E27FC236}">
              <a16:creationId xmlns:a16="http://schemas.microsoft.com/office/drawing/2014/main" id="{1F40F70C-C5DE-4C88-AA0A-C875418D0CF2}"/>
            </a:ext>
          </a:extLst>
        </xdr:cNvPr>
        <xdr:cNvCxnSpPr/>
      </xdr:nvCxnSpPr>
      <xdr:spPr>
        <a:xfrm>
          <a:off x="19545300" y="1083868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72" name="n_1aveValue【学校施設】&#10;一人当たり面積">
          <a:extLst>
            <a:ext uri="{FF2B5EF4-FFF2-40B4-BE49-F238E27FC236}">
              <a16:creationId xmlns:a16="http://schemas.microsoft.com/office/drawing/2014/main" id="{62A25AE6-A1FB-48B1-9821-00DFB3FA56C8}"/>
            </a:ext>
          </a:extLst>
        </xdr:cNvPr>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73" name="n_2aveValue【学校施設】&#10;一人当たり面積">
          <a:extLst>
            <a:ext uri="{FF2B5EF4-FFF2-40B4-BE49-F238E27FC236}">
              <a16:creationId xmlns:a16="http://schemas.microsoft.com/office/drawing/2014/main" id="{8BD6D6AD-7C30-4C86-8EE7-A06F6587B357}"/>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74" name="n_3aveValue【学校施設】&#10;一人当たり面積">
          <a:extLst>
            <a:ext uri="{FF2B5EF4-FFF2-40B4-BE49-F238E27FC236}">
              <a16:creationId xmlns:a16="http://schemas.microsoft.com/office/drawing/2014/main" id="{3FABE73D-1495-4B63-8607-2E942CB856C2}"/>
            </a:ext>
          </a:extLst>
        </xdr:cNvPr>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105209</xdr:rowOff>
    </xdr:from>
    <xdr:ext cx="469744" cy="259045"/>
    <xdr:sp macro="" textlink="">
      <xdr:nvSpPr>
        <xdr:cNvPr id="575" name="n_1mainValue【学校施設】&#10;一人当たり面積">
          <a:extLst>
            <a:ext uri="{FF2B5EF4-FFF2-40B4-BE49-F238E27FC236}">
              <a16:creationId xmlns:a16="http://schemas.microsoft.com/office/drawing/2014/main" id="{49695ADD-7EBD-43CF-9857-3913BBD04F01}"/>
            </a:ext>
          </a:extLst>
        </xdr:cNvPr>
        <xdr:cNvSpPr txBox="1"/>
      </xdr:nvSpPr>
      <xdr:spPr>
        <a:xfrm>
          <a:off x="21075727" y="105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105209</xdr:rowOff>
    </xdr:from>
    <xdr:ext cx="469744" cy="259045"/>
    <xdr:sp macro="" textlink="">
      <xdr:nvSpPr>
        <xdr:cNvPr id="576" name="n_2mainValue【学校施設】&#10;一人当たり面積">
          <a:extLst>
            <a:ext uri="{FF2B5EF4-FFF2-40B4-BE49-F238E27FC236}">
              <a16:creationId xmlns:a16="http://schemas.microsoft.com/office/drawing/2014/main" id="{694FE237-6FAD-4297-B46C-ACC2D825B394}"/>
            </a:ext>
          </a:extLst>
        </xdr:cNvPr>
        <xdr:cNvSpPr txBox="1"/>
      </xdr:nvSpPr>
      <xdr:spPr>
        <a:xfrm>
          <a:off x="20199427" y="105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104665</xdr:rowOff>
    </xdr:from>
    <xdr:ext cx="469744" cy="259045"/>
    <xdr:sp macro="" textlink="">
      <xdr:nvSpPr>
        <xdr:cNvPr id="577" name="n_3mainValue【学校施設】&#10;一人当たり面積">
          <a:extLst>
            <a:ext uri="{FF2B5EF4-FFF2-40B4-BE49-F238E27FC236}">
              <a16:creationId xmlns:a16="http://schemas.microsoft.com/office/drawing/2014/main" id="{523462EF-2E62-447D-8A71-33C54D1CA305}"/>
            </a:ext>
          </a:extLst>
        </xdr:cNvPr>
        <xdr:cNvSpPr txBox="1"/>
      </xdr:nvSpPr>
      <xdr:spPr>
        <a:xfrm>
          <a:off x="19310427"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8AE8A29C-04D4-4559-BF2D-9DE4B285BF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96E4F4CC-1C90-4D45-9A84-EF6A78F16D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0826CE99-CBD7-4E51-9652-9EE73345AF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64303E23-32C3-43E7-B271-DA67F82557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CB0094E4-84C8-499F-A992-0FFEECF829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4C845468-89D2-4049-AB3B-DA2EE04091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5866F0F4-4AA4-4428-8761-122246E2D6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124D5374-B042-4D99-B701-2D0D81DFF81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DC351CF9-72BC-46CC-BB7C-FC2501B0AA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F97247D4-0980-44F4-ADEA-736E75474D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A9548DCD-D8C7-49C2-973A-7A38707E31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D7E9418-EA6B-40D3-B409-9FE649D9CC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6176B3A6-9C6E-40B1-8017-434EF41737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F2E10673-C0E5-441B-B9AE-E3771600A3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C1A8B0E5-AC98-4A33-8DBF-4B2B62AAEA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911D6D40-2B23-43CE-840B-793FE9B9532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73EC7F44-62BC-43A3-B0E5-7903936CCD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28B5450B-DCCE-4F14-848A-137C79CFF5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4584CEF2-31C9-46B8-9679-23EB0B1626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5E79FF4E-060D-47B1-A7DB-5924F6BC30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F1FDDD21-77D9-4E1E-93BA-11A6C99968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FB07B830-9AA7-45C7-A33F-B7499D982B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EECF7D51-73AD-4F0F-B10A-6C0545333C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5CBEEA9D-3AC0-4E28-8865-4A4DA02AD47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B37D8F7A-7A0A-4077-83AA-62AB71FE60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FE3BBAFD-030C-4606-B8CE-9829065139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4" name="テキスト ボックス 603">
          <a:extLst>
            <a:ext uri="{FF2B5EF4-FFF2-40B4-BE49-F238E27FC236}">
              <a16:creationId xmlns:a16="http://schemas.microsoft.com/office/drawing/2014/main" id="{DA5539A1-B4F1-4FD0-A3BA-FCCECACF063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5" name="直線コネクタ 604">
          <a:extLst>
            <a:ext uri="{FF2B5EF4-FFF2-40B4-BE49-F238E27FC236}">
              <a16:creationId xmlns:a16="http://schemas.microsoft.com/office/drawing/2014/main" id="{6BAFCCD2-0B92-4C2A-BFB7-0B5CF07F7D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6" name="テキスト ボックス 605">
          <a:extLst>
            <a:ext uri="{FF2B5EF4-FFF2-40B4-BE49-F238E27FC236}">
              <a16:creationId xmlns:a16="http://schemas.microsoft.com/office/drawing/2014/main" id="{BCA8BC48-0D36-4018-A1BF-7E0A5FADE96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7" name="直線コネクタ 606">
          <a:extLst>
            <a:ext uri="{FF2B5EF4-FFF2-40B4-BE49-F238E27FC236}">
              <a16:creationId xmlns:a16="http://schemas.microsoft.com/office/drawing/2014/main" id="{4F7A4E1F-C9A7-45E7-9B0B-536CFEA810C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8" name="テキスト ボックス 607">
          <a:extLst>
            <a:ext uri="{FF2B5EF4-FFF2-40B4-BE49-F238E27FC236}">
              <a16:creationId xmlns:a16="http://schemas.microsoft.com/office/drawing/2014/main" id="{B2865375-1B1B-44ED-8332-4F61925334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9" name="直線コネクタ 608">
          <a:extLst>
            <a:ext uri="{FF2B5EF4-FFF2-40B4-BE49-F238E27FC236}">
              <a16:creationId xmlns:a16="http://schemas.microsoft.com/office/drawing/2014/main" id="{9D10086E-308B-4222-B864-B84DD8179FE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0" name="テキスト ボックス 609">
          <a:extLst>
            <a:ext uri="{FF2B5EF4-FFF2-40B4-BE49-F238E27FC236}">
              <a16:creationId xmlns:a16="http://schemas.microsoft.com/office/drawing/2014/main" id="{0B791475-79F5-46A4-92E4-DAE562CC94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1" name="直線コネクタ 610">
          <a:extLst>
            <a:ext uri="{FF2B5EF4-FFF2-40B4-BE49-F238E27FC236}">
              <a16:creationId xmlns:a16="http://schemas.microsoft.com/office/drawing/2014/main" id="{241B24AA-5A6A-447F-B29C-8B3E145F828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2" name="テキスト ボックス 611">
          <a:extLst>
            <a:ext uri="{FF2B5EF4-FFF2-40B4-BE49-F238E27FC236}">
              <a16:creationId xmlns:a16="http://schemas.microsoft.com/office/drawing/2014/main" id="{3E346A02-8854-4129-9033-7CD523E8FC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3" name="直線コネクタ 612">
          <a:extLst>
            <a:ext uri="{FF2B5EF4-FFF2-40B4-BE49-F238E27FC236}">
              <a16:creationId xmlns:a16="http://schemas.microsoft.com/office/drawing/2014/main" id="{07D4DE12-0D77-4C00-97A0-95DEFEF61E1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4" name="テキスト ボックス 613">
          <a:extLst>
            <a:ext uri="{FF2B5EF4-FFF2-40B4-BE49-F238E27FC236}">
              <a16:creationId xmlns:a16="http://schemas.microsoft.com/office/drawing/2014/main" id="{4ACEE801-F048-4382-9BE0-9D66DDAF4FB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87434BAA-DA40-48AC-9169-E5FAAD8948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A6D547EC-43F6-4338-AE5A-2C136986EB7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ABFD00FA-EBAA-4004-9D04-90F3A483048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8" name="直線コネクタ 617">
          <a:extLst>
            <a:ext uri="{FF2B5EF4-FFF2-40B4-BE49-F238E27FC236}">
              <a16:creationId xmlns:a16="http://schemas.microsoft.com/office/drawing/2014/main" id="{F10BF9BF-6EA4-4EE4-BB4A-7A80EC3E67A9}"/>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9" name="【公民館】&#10;有形固定資産減価償却率最小値テキスト">
          <a:extLst>
            <a:ext uri="{FF2B5EF4-FFF2-40B4-BE49-F238E27FC236}">
              <a16:creationId xmlns:a16="http://schemas.microsoft.com/office/drawing/2014/main" id="{FF59702F-CA95-457A-9AC4-F21960B1840A}"/>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20" name="直線コネクタ 619">
          <a:extLst>
            <a:ext uri="{FF2B5EF4-FFF2-40B4-BE49-F238E27FC236}">
              <a16:creationId xmlns:a16="http://schemas.microsoft.com/office/drawing/2014/main" id="{35F8EB41-4466-4093-A38A-CC255406DB91}"/>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1" name="【公民館】&#10;有形固定資産減価償却率最大値テキスト">
          <a:extLst>
            <a:ext uri="{FF2B5EF4-FFF2-40B4-BE49-F238E27FC236}">
              <a16:creationId xmlns:a16="http://schemas.microsoft.com/office/drawing/2014/main" id="{9D9CD2D6-E9A4-4394-AC02-D643154331F3}"/>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2" name="直線コネクタ 621">
          <a:extLst>
            <a:ext uri="{FF2B5EF4-FFF2-40B4-BE49-F238E27FC236}">
              <a16:creationId xmlns:a16="http://schemas.microsoft.com/office/drawing/2014/main" id="{92BA953A-32E8-4B74-850F-A43EA2D4139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23" name="【公民館】&#10;有形固定資産減価償却率平均値テキスト">
          <a:extLst>
            <a:ext uri="{FF2B5EF4-FFF2-40B4-BE49-F238E27FC236}">
              <a16:creationId xmlns:a16="http://schemas.microsoft.com/office/drawing/2014/main" id="{62DCF23A-36C8-4B3A-B3B4-05A208BC8E98}"/>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4" name="フローチャート: 判断 623">
          <a:extLst>
            <a:ext uri="{FF2B5EF4-FFF2-40B4-BE49-F238E27FC236}">
              <a16:creationId xmlns:a16="http://schemas.microsoft.com/office/drawing/2014/main" id="{0035FC30-CF4A-401D-8683-D213AB40264A}"/>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5" name="フローチャート: 判断 624">
          <a:extLst>
            <a:ext uri="{FF2B5EF4-FFF2-40B4-BE49-F238E27FC236}">
              <a16:creationId xmlns:a16="http://schemas.microsoft.com/office/drawing/2014/main" id="{CA2E0A45-E1D2-42EB-9BC2-F078D2A2F2D8}"/>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6" name="フローチャート: 判断 625">
          <a:extLst>
            <a:ext uri="{FF2B5EF4-FFF2-40B4-BE49-F238E27FC236}">
              <a16:creationId xmlns:a16="http://schemas.microsoft.com/office/drawing/2014/main" id="{716A8CF5-60D4-4FF4-8E86-0446D9805B9D}"/>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7" name="フローチャート: 判断 626">
          <a:extLst>
            <a:ext uri="{FF2B5EF4-FFF2-40B4-BE49-F238E27FC236}">
              <a16:creationId xmlns:a16="http://schemas.microsoft.com/office/drawing/2014/main" id="{5AEE2DDD-B191-484A-BB7C-1C26210E7C21}"/>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771B62B-C372-44EE-9881-14BDDCDEFF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E8539C3D-6D4C-4BCA-A3D3-9766A27046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4AFE66D-F268-4162-8B3A-F9A44E2166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0EE380C-8D75-41A0-9E0A-BD72776728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64016F6-2F07-4CD0-A2D6-3E4A27D1BA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633" name="楕円 632">
          <a:extLst>
            <a:ext uri="{FF2B5EF4-FFF2-40B4-BE49-F238E27FC236}">
              <a16:creationId xmlns:a16="http://schemas.microsoft.com/office/drawing/2014/main" id="{6911609F-2F36-4958-940E-A00A6C94FDCE}"/>
            </a:ext>
          </a:extLst>
        </xdr:cNvPr>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42563</xdr:rowOff>
    </xdr:from>
    <xdr:ext cx="405111" cy="259045"/>
    <xdr:sp macro="" textlink="">
      <xdr:nvSpPr>
        <xdr:cNvPr id="634" name="【公民館】&#10;有形固定資産減価償却率該当値テキスト">
          <a:extLst>
            <a:ext uri="{FF2B5EF4-FFF2-40B4-BE49-F238E27FC236}">
              <a16:creationId xmlns:a16="http://schemas.microsoft.com/office/drawing/2014/main" id="{E4DDF8BE-E8AA-46D1-9CBC-155AFAE40100}"/>
            </a:ext>
          </a:extLst>
        </xdr:cNvPr>
        <xdr:cNvSpPr txBox="1"/>
      </xdr:nvSpPr>
      <xdr:spPr>
        <a:xfrm>
          <a:off x="16357600"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635" name="楕円 634">
          <a:extLst>
            <a:ext uri="{FF2B5EF4-FFF2-40B4-BE49-F238E27FC236}">
              <a16:creationId xmlns:a16="http://schemas.microsoft.com/office/drawing/2014/main" id="{58DADF83-CC10-45EF-BCFF-E0F9B38DD57F}"/>
            </a:ext>
          </a:extLst>
        </xdr:cNvPr>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108586</xdr:rowOff>
    </xdr:to>
    <xdr:cxnSp macro="">
      <xdr:nvCxnSpPr>
        <xdr:cNvPr id="636" name="直線コネクタ 635">
          <a:extLst>
            <a:ext uri="{FF2B5EF4-FFF2-40B4-BE49-F238E27FC236}">
              <a16:creationId xmlns:a16="http://schemas.microsoft.com/office/drawing/2014/main" id="{57CFDE02-D0B6-41C6-8CEA-F1B3BB63BEC0}"/>
            </a:ext>
          </a:extLst>
        </xdr:cNvPr>
        <xdr:cNvCxnSpPr/>
      </xdr:nvCxnSpPr>
      <xdr:spPr>
        <a:xfrm flipV="1">
          <a:off x="15481300" y="173869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637" name="楕円 636">
          <a:extLst>
            <a:ext uri="{FF2B5EF4-FFF2-40B4-BE49-F238E27FC236}">
              <a16:creationId xmlns:a16="http://schemas.microsoft.com/office/drawing/2014/main" id="{28D7823B-FE7D-4FA0-BDCB-6C0D9B5111E8}"/>
            </a:ext>
          </a:extLst>
        </xdr:cNvPr>
        <xdr:cNvSpPr/>
      </xdr:nvSpPr>
      <xdr:spPr>
        <a:xfrm>
          <a:off x="14541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108586</xdr:rowOff>
    </xdr:from>
    <xdr:to>
      <xdr:col>81</xdr:col>
      <xdr:colOff>50800</xdr:colOff>
      <xdr:row>101</xdr:row>
      <xdr:rowOff>146686</xdr:rowOff>
    </xdr:to>
    <xdr:cxnSp macro="">
      <xdr:nvCxnSpPr>
        <xdr:cNvPr id="638" name="直線コネクタ 637">
          <a:extLst>
            <a:ext uri="{FF2B5EF4-FFF2-40B4-BE49-F238E27FC236}">
              <a16:creationId xmlns:a16="http://schemas.microsoft.com/office/drawing/2014/main" id="{041432DB-787E-4DFC-B327-BBF5F9CC56F7}"/>
            </a:ext>
          </a:extLst>
        </xdr:cNvPr>
        <xdr:cNvCxnSpPr/>
      </xdr:nvCxnSpPr>
      <xdr:spPr>
        <a:xfrm flipV="1">
          <a:off x="14592300" y="17425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133986</xdr:rowOff>
    </xdr:from>
    <xdr:to>
      <xdr:col>72</xdr:col>
      <xdr:colOff>38100</xdr:colOff>
      <xdr:row>102</xdr:row>
      <xdr:rowOff>64136</xdr:rowOff>
    </xdr:to>
    <xdr:sp macro="" textlink="">
      <xdr:nvSpPr>
        <xdr:cNvPr id="639" name="楕円 638">
          <a:extLst>
            <a:ext uri="{FF2B5EF4-FFF2-40B4-BE49-F238E27FC236}">
              <a16:creationId xmlns:a16="http://schemas.microsoft.com/office/drawing/2014/main" id="{10DC5565-A109-4B71-BEA2-2A8A4ECAF91B}"/>
            </a:ext>
          </a:extLst>
        </xdr:cNvPr>
        <xdr:cNvSpPr/>
      </xdr:nvSpPr>
      <xdr:spPr>
        <a:xfrm>
          <a:off x="13652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146686</xdr:rowOff>
    </xdr:from>
    <xdr:to>
      <xdr:col>76</xdr:col>
      <xdr:colOff>114300</xdr:colOff>
      <xdr:row>102</xdr:row>
      <xdr:rowOff>13336</xdr:rowOff>
    </xdr:to>
    <xdr:cxnSp macro="">
      <xdr:nvCxnSpPr>
        <xdr:cNvPr id="640" name="直線コネクタ 639">
          <a:extLst>
            <a:ext uri="{FF2B5EF4-FFF2-40B4-BE49-F238E27FC236}">
              <a16:creationId xmlns:a16="http://schemas.microsoft.com/office/drawing/2014/main" id="{B57E8287-8CA6-4BAC-88BD-29EE3FB130EA}"/>
            </a:ext>
          </a:extLst>
        </xdr:cNvPr>
        <xdr:cNvCxnSpPr/>
      </xdr:nvCxnSpPr>
      <xdr:spPr>
        <a:xfrm flipV="1">
          <a:off x="13703300" y="17463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41" name="n_1aveValue【公民館】&#10;有形固定資産減価償却率">
          <a:extLst>
            <a:ext uri="{FF2B5EF4-FFF2-40B4-BE49-F238E27FC236}">
              <a16:creationId xmlns:a16="http://schemas.microsoft.com/office/drawing/2014/main" id="{8A7A2CDC-F434-4ED8-95E3-DC21A328F076}"/>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42" name="n_2aveValue【公民館】&#10;有形固定資産減価償却率">
          <a:extLst>
            <a:ext uri="{FF2B5EF4-FFF2-40B4-BE49-F238E27FC236}">
              <a16:creationId xmlns:a16="http://schemas.microsoft.com/office/drawing/2014/main" id="{BC94E527-941F-4AF8-B8CD-6103C5F5E6CB}"/>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43" name="n_3aveValue【公民館】&#10;有形固定資産減価償却率">
          <a:extLst>
            <a:ext uri="{FF2B5EF4-FFF2-40B4-BE49-F238E27FC236}">
              <a16:creationId xmlns:a16="http://schemas.microsoft.com/office/drawing/2014/main" id="{DC280B51-3B95-418A-B604-73A8A0B45097}"/>
            </a:ext>
          </a:extLst>
        </xdr:cNvPr>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644" name="n_1mainValue【公民館】&#10;有形固定資産減価償却率">
          <a:extLst>
            <a:ext uri="{FF2B5EF4-FFF2-40B4-BE49-F238E27FC236}">
              <a16:creationId xmlns:a16="http://schemas.microsoft.com/office/drawing/2014/main" id="{AC96C861-C6A3-4621-9DDD-A38A831BBF34}"/>
            </a:ext>
          </a:extLst>
        </xdr:cNvPr>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645" name="n_2mainValue【公民館】&#10;有形固定資産減価償却率">
          <a:extLst>
            <a:ext uri="{FF2B5EF4-FFF2-40B4-BE49-F238E27FC236}">
              <a16:creationId xmlns:a16="http://schemas.microsoft.com/office/drawing/2014/main" id="{390F715C-6BD2-4341-A847-6F06CC81E2DA}"/>
            </a:ext>
          </a:extLst>
        </xdr:cNvPr>
        <xdr:cNvSpPr txBox="1"/>
      </xdr:nvSpPr>
      <xdr:spPr>
        <a:xfrm>
          <a:off x="14389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80663</xdr:rowOff>
    </xdr:from>
    <xdr:ext cx="405111" cy="259045"/>
    <xdr:sp macro="" textlink="">
      <xdr:nvSpPr>
        <xdr:cNvPr id="646" name="n_3mainValue【公民館】&#10;有形固定資産減価償却率">
          <a:extLst>
            <a:ext uri="{FF2B5EF4-FFF2-40B4-BE49-F238E27FC236}">
              <a16:creationId xmlns:a16="http://schemas.microsoft.com/office/drawing/2014/main" id="{E7A0075F-5939-4582-97F6-4CA7FB41D802}"/>
            </a:ext>
          </a:extLst>
        </xdr:cNvPr>
        <xdr:cNvSpPr txBox="1"/>
      </xdr:nvSpPr>
      <xdr:spPr>
        <a:xfrm>
          <a:off x="13500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7306034C-E79B-446E-BFC6-E4F80A1A3F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29F3A3AD-2841-442F-AFB4-BC630AD2AC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CEFEC033-E19C-4552-8FA5-E40D32DBEE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57891ED0-E401-4533-B75E-3D1217BC034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19DA993A-F6C0-451E-AD82-D5CEA88648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80823426-5681-4AE8-89D3-6EE56E01CA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89A30275-A851-428A-9A62-747E0630D4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1CC6B756-EB06-4985-AA8A-B073AC4C74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id="{6D48450F-07F2-42FA-AF5F-E77C9462DC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id="{D63FAC34-9DCA-4F6E-9977-174F5E7F67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7" name="直線コネクタ 656">
          <a:extLst>
            <a:ext uri="{FF2B5EF4-FFF2-40B4-BE49-F238E27FC236}">
              <a16:creationId xmlns:a16="http://schemas.microsoft.com/office/drawing/2014/main" id="{EAB36C20-A64B-4774-9EA7-FED3FEB555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3B1CCBA7-C7B5-4853-865C-495EBA4C43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9" name="直線コネクタ 658">
          <a:extLst>
            <a:ext uri="{FF2B5EF4-FFF2-40B4-BE49-F238E27FC236}">
              <a16:creationId xmlns:a16="http://schemas.microsoft.com/office/drawing/2014/main" id="{69C9FFAF-AD3D-481A-AE29-E72D53C652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0" name="テキスト ボックス 659">
          <a:extLst>
            <a:ext uri="{FF2B5EF4-FFF2-40B4-BE49-F238E27FC236}">
              <a16:creationId xmlns:a16="http://schemas.microsoft.com/office/drawing/2014/main" id="{7E492412-EF43-414C-BCF3-211F9F7157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1" name="直線コネクタ 660">
          <a:extLst>
            <a:ext uri="{FF2B5EF4-FFF2-40B4-BE49-F238E27FC236}">
              <a16:creationId xmlns:a16="http://schemas.microsoft.com/office/drawing/2014/main" id="{6198A2F8-F16E-42B9-A847-C1BE9709C0A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2" name="テキスト ボックス 661">
          <a:extLst>
            <a:ext uri="{FF2B5EF4-FFF2-40B4-BE49-F238E27FC236}">
              <a16:creationId xmlns:a16="http://schemas.microsoft.com/office/drawing/2014/main" id="{EEAC5398-779B-48E0-88C6-B2C26424D69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3" name="直線コネクタ 662">
          <a:extLst>
            <a:ext uri="{FF2B5EF4-FFF2-40B4-BE49-F238E27FC236}">
              <a16:creationId xmlns:a16="http://schemas.microsoft.com/office/drawing/2014/main" id="{882A68F2-8E56-44B3-8017-1A7C967738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4" name="テキスト ボックス 663">
          <a:extLst>
            <a:ext uri="{FF2B5EF4-FFF2-40B4-BE49-F238E27FC236}">
              <a16:creationId xmlns:a16="http://schemas.microsoft.com/office/drawing/2014/main" id="{89AD9AFE-1C16-4C13-9745-82B6603EEF6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5" name="直線コネクタ 664">
          <a:extLst>
            <a:ext uri="{FF2B5EF4-FFF2-40B4-BE49-F238E27FC236}">
              <a16:creationId xmlns:a16="http://schemas.microsoft.com/office/drawing/2014/main" id="{D53D3E09-E50A-4915-B87E-34ED933937A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B6F3A41C-022B-4936-9D15-B245C714E2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26C4B058-77BB-40C8-A5BF-4567FE29E3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57E15787-C0F1-4C66-8FF8-537BAF340E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8EB95065-970C-41C0-AC85-0239EE3703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70" name="直線コネクタ 669">
          <a:extLst>
            <a:ext uri="{FF2B5EF4-FFF2-40B4-BE49-F238E27FC236}">
              <a16:creationId xmlns:a16="http://schemas.microsoft.com/office/drawing/2014/main" id="{6AEAEDE8-3638-4084-AC8B-1796DF61B9D2}"/>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1" name="【公民館】&#10;一人当たり面積最小値テキスト">
          <a:extLst>
            <a:ext uri="{FF2B5EF4-FFF2-40B4-BE49-F238E27FC236}">
              <a16:creationId xmlns:a16="http://schemas.microsoft.com/office/drawing/2014/main" id="{2E373EEC-A3A6-4842-B976-7DFB2F9FB167}"/>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72" name="直線コネクタ 671">
          <a:extLst>
            <a:ext uri="{FF2B5EF4-FFF2-40B4-BE49-F238E27FC236}">
              <a16:creationId xmlns:a16="http://schemas.microsoft.com/office/drawing/2014/main" id="{425D1AC1-5260-4CFF-B96D-1B040B005046}"/>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73" name="【公民館】&#10;一人当たり面積最大値テキスト">
          <a:extLst>
            <a:ext uri="{FF2B5EF4-FFF2-40B4-BE49-F238E27FC236}">
              <a16:creationId xmlns:a16="http://schemas.microsoft.com/office/drawing/2014/main" id="{E3CB56A7-7E94-48A5-BEBE-F16461D9F4E6}"/>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74" name="直線コネクタ 673">
          <a:extLst>
            <a:ext uri="{FF2B5EF4-FFF2-40B4-BE49-F238E27FC236}">
              <a16:creationId xmlns:a16="http://schemas.microsoft.com/office/drawing/2014/main" id="{4F3767D2-F507-461E-9477-C8B2B8B2ED47}"/>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75" name="【公民館】&#10;一人当たり面積平均値テキスト">
          <a:extLst>
            <a:ext uri="{FF2B5EF4-FFF2-40B4-BE49-F238E27FC236}">
              <a16:creationId xmlns:a16="http://schemas.microsoft.com/office/drawing/2014/main" id="{1EA7D16F-E242-4780-B370-234CEDF7CE41}"/>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6" name="フローチャート: 判断 675">
          <a:extLst>
            <a:ext uri="{FF2B5EF4-FFF2-40B4-BE49-F238E27FC236}">
              <a16:creationId xmlns:a16="http://schemas.microsoft.com/office/drawing/2014/main" id="{39421ED7-7CB7-4BF6-A454-B062B20B8D32}"/>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7" name="フローチャート: 判断 676">
          <a:extLst>
            <a:ext uri="{FF2B5EF4-FFF2-40B4-BE49-F238E27FC236}">
              <a16:creationId xmlns:a16="http://schemas.microsoft.com/office/drawing/2014/main" id="{FA555E01-AE73-4B20-990B-AA51ED6014D3}"/>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8" name="フローチャート: 判断 677">
          <a:extLst>
            <a:ext uri="{FF2B5EF4-FFF2-40B4-BE49-F238E27FC236}">
              <a16:creationId xmlns:a16="http://schemas.microsoft.com/office/drawing/2014/main" id="{CEFB6C69-217A-47C3-A017-A23E2147C8BF}"/>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79" name="フローチャート: 判断 678">
          <a:extLst>
            <a:ext uri="{FF2B5EF4-FFF2-40B4-BE49-F238E27FC236}">
              <a16:creationId xmlns:a16="http://schemas.microsoft.com/office/drawing/2014/main" id="{7166928C-C7AA-4AE0-B476-F263873FE2AA}"/>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36F0621-3C00-4F8E-9DC1-B26F13D317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0A00C34-F573-4B31-A8A7-57B597AB47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31326ED-553C-4388-BB26-24C030B92F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2E4A325-E443-4A52-8791-D81EEE1F13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C9ADE59-92AE-4BA6-A25A-F89C242945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41911</xdr:rowOff>
    </xdr:from>
    <xdr:to>
      <xdr:col>116</xdr:col>
      <xdr:colOff>114300</xdr:colOff>
      <xdr:row>107</xdr:row>
      <xdr:rowOff>143511</xdr:rowOff>
    </xdr:to>
    <xdr:sp macro="" textlink="">
      <xdr:nvSpPr>
        <xdr:cNvPr id="685" name="楕円 684">
          <a:extLst>
            <a:ext uri="{FF2B5EF4-FFF2-40B4-BE49-F238E27FC236}">
              <a16:creationId xmlns:a16="http://schemas.microsoft.com/office/drawing/2014/main" id="{C33BB08D-2303-482A-8820-0130083C7966}"/>
            </a:ext>
          </a:extLst>
        </xdr:cNvPr>
        <xdr:cNvSpPr/>
      </xdr:nvSpPr>
      <xdr:spPr>
        <a:xfrm>
          <a:off x="221107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86" name="【公民館】&#10;一人当たり面積該当値テキスト">
          <a:extLst>
            <a:ext uri="{FF2B5EF4-FFF2-40B4-BE49-F238E27FC236}">
              <a16:creationId xmlns:a16="http://schemas.microsoft.com/office/drawing/2014/main" id="{A0836EE6-FADC-4F0E-95DA-59FAABB60FB5}"/>
            </a:ext>
          </a:extLst>
        </xdr:cNvPr>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41911</xdr:rowOff>
    </xdr:from>
    <xdr:to>
      <xdr:col>112</xdr:col>
      <xdr:colOff>38100</xdr:colOff>
      <xdr:row>107</xdr:row>
      <xdr:rowOff>143511</xdr:rowOff>
    </xdr:to>
    <xdr:sp macro="" textlink="">
      <xdr:nvSpPr>
        <xdr:cNvPr id="687" name="楕円 686">
          <a:extLst>
            <a:ext uri="{FF2B5EF4-FFF2-40B4-BE49-F238E27FC236}">
              <a16:creationId xmlns:a16="http://schemas.microsoft.com/office/drawing/2014/main" id="{D46F9DC2-6B8F-4436-BCC8-30CE7095D2A1}"/>
            </a:ext>
          </a:extLst>
        </xdr:cNvPr>
        <xdr:cNvSpPr/>
      </xdr:nvSpPr>
      <xdr:spPr>
        <a:xfrm>
          <a:off x="212725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92711</xdr:rowOff>
    </xdr:from>
    <xdr:to>
      <xdr:col>116</xdr:col>
      <xdr:colOff>63500</xdr:colOff>
      <xdr:row>107</xdr:row>
      <xdr:rowOff>92711</xdr:rowOff>
    </xdr:to>
    <xdr:cxnSp macro="">
      <xdr:nvCxnSpPr>
        <xdr:cNvPr id="688" name="直線コネクタ 687">
          <a:extLst>
            <a:ext uri="{FF2B5EF4-FFF2-40B4-BE49-F238E27FC236}">
              <a16:creationId xmlns:a16="http://schemas.microsoft.com/office/drawing/2014/main" id="{95AD03B3-73A0-4C93-B6F3-23992A096B12}"/>
            </a:ext>
          </a:extLst>
        </xdr:cNvPr>
        <xdr:cNvCxnSpPr/>
      </xdr:nvCxnSpPr>
      <xdr:spPr>
        <a:xfrm>
          <a:off x="21323300" y="18437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41911</xdr:rowOff>
    </xdr:from>
    <xdr:to>
      <xdr:col>107</xdr:col>
      <xdr:colOff>101600</xdr:colOff>
      <xdr:row>107</xdr:row>
      <xdr:rowOff>143511</xdr:rowOff>
    </xdr:to>
    <xdr:sp macro="" textlink="">
      <xdr:nvSpPr>
        <xdr:cNvPr id="689" name="楕円 688">
          <a:extLst>
            <a:ext uri="{FF2B5EF4-FFF2-40B4-BE49-F238E27FC236}">
              <a16:creationId xmlns:a16="http://schemas.microsoft.com/office/drawing/2014/main" id="{199967AC-E847-443D-8E3B-587D51BD20F5}"/>
            </a:ext>
          </a:extLst>
        </xdr:cNvPr>
        <xdr:cNvSpPr/>
      </xdr:nvSpPr>
      <xdr:spPr>
        <a:xfrm>
          <a:off x="203835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92711</xdr:rowOff>
    </xdr:from>
    <xdr:to>
      <xdr:col>111</xdr:col>
      <xdr:colOff>177800</xdr:colOff>
      <xdr:row>107</xdr:row>
      <xdr:rowOff>92711</xdr:rowOff>
    </xdr:to>
    <xdr:cxnSp macro="">
      <xdr:nvCxnSpPr>
        <xdr:cNvPr id="690" name="直線コネクタ 689">
          <a:extLst>
            <a:ext uri="{FF2B5EF4-FFF2-40B4-BE49-F238E27FC236}">
              <a16:creationId xmlns:a16="http://schemas.microsoft.com/office/drawing/2014/main" id="{79AD048C-2E4E-4173-934F-FD893FA2BF2B}"/>
            </a:ext>
          </a:extLst>
        </xdr:cNvPr>
        <xdr:cNvCxnSpPr/>
      </xdr:nvCxnSpPr>
      <xdr:spPr>
        <a:xfrm>
          <a:off x="20434300" y="18437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691" name="楕円 690">
          <a:extLst>
            <a:ext uri="{FF2B5EF4-FFF2-40B4-BE49-F238E27FC236}">
              <a16:creationId xmlns:a16="http://schemas.microsoft.com/office/drawing/2014/main" id="{8C0749CA-8EF8-4DDD-84C5-1C39E07326CA}"/>
            </a:ext>
          </a:extLst>
        </xdr:cNvPr>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91439</xdr:rowOff>
    </xdr:from>
    <xdr:to>
      <xdr:col>107</xdr:col>
      <xdr:colOff>50800</xdr:colOff>
      <xdr:row>107</xdr:row>
      <xdr:rowOff>92711</xdr:rowOff>
    </xdr:to>
    <xdr:cxnSp macro="">
      <xdr:nvCxnSpPr>
        <xdr:cNvPr id="692" name="直線コネクタ 691">
          <a:extLst>
            <a:ext uri="{FF2B5EF4-FFF2-40B4-BE49-F238E27FC236}">
              <a16:creationId xmlns:a16="http://schemas.microsoft.com/office/drawing/2014/main" id="{BE8F4E9A-1CBA-4975-AC63-4701CBB45EA3}"/>
            </a:ext>
          </a:extLst>
        </xdr:cNvPr>
        <xdr:cNvCxnSpPr/>
      </xdr:nvCxnSpPr>
      <xdr:spPr>
        <a:xfrm>
          <a:off x="19545300" y="18436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93" name="n_1aveValue【公民館】&#10;一人当たり面積">
          <a:extLst>
            <a:ext uri="{FF2B5EF4-FFF2-40B4-BE49-F238E27FC236}">
              <a16:creationId xmlns:a16="http://schemas.microsoft.com/office/drawing/2014/main" id="{23C4C7C0-A885-4F3B-80E3-6282FF3D84F3}"/>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94" name="n_2aveValue【公民館】&#10;一人当たり面積">
          <a:extLst>
            <a:ext uri="{FF2B5EF4-FFF2-40B4-BE49-F238E27FC236}">
              <a16:creationId xmlns:a16="http://schemas.microsoft.com/office/drawing/2014/main" id="{C7BAD9BD-E505-4105-8087-044ADC29E865}"/>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95" name="n_3aveValue【公民館】&#10;一人当たり面積">
          <a:extLst>
            <a:ext uri="{FF2B5EF4-FFF2-40B4-BE49-F238E27FC236}">
              <a16:creationId xmlns:a16="http://schemas.microsoft.com/office/drawing/2014/main" id="{C0D961FE-9C33-454B-85D7-CDEFE6583513}"/>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134638</xdr:rowOff>
    </xdr:from>
    <xdr:ext cx="469744" cy="259045"/>
    <xdr:sp macro="" textlink="">
      <xdr:nvSpPr>
        <xdr:cNvPr id="696" name="n_1mainValue【公民館】&#10;一人当たり面積">
          <a:extLst>
            <a:ext uri="{FF2B5EF4-FFF2-40B4-BE49-F238E27FC236}">
              <a16:creationId xmlns:a16="http://schemas.microsoft.com/office/drawing/2014/main" id="{FA23FD96-A492-4CD7-9BCD-B1ACDAD0EF26}"/>
            </a:ext>
          </a:extLst>
        </xdr:cNvPr>
        <xdr:cNvSpPr txBox="1"/>
      </xdr:nvSpPr>
      <xdr:spPr>
        <a:xfrm>
          <a:off x="21075727"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134638</xdr:rowOff>
    </xdr:from>
    <xdr:ext cx="469744" cy="259045"/>
    <xdr:sp macro="" textlink="">
      <xdr:nvSpPr>
        <xdr:cNvPr id="697" name="n_2mainValue【公民館】&#10;一人当たり面積">
          <a:extLst>
            <a:ext uri="{FF2B5EF4-FFF2-40B4-BE49-F238E27FC236}">
              <a16:creationId xmlns:a16="http://schemas.microsoft.com/office/drawing/2014/main" id="{43BF25B9-13B4-490A-9955-7061F4898684}"/>
            </a:ext>
          </a:extLst>
        </xdr:cNvPr>
        <xdr:cNvSpPr txBox="1"/>
      </xdr:nvSpPr>
      <xdr:spPr>
        <a:xfrm>
          <a:off x="20199427"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698" name="n_3mainValue【公民館】&#10;一人当たり面積">
          <a:extLst>
            <a:ext uri="{FF2B5EF4-FFF2-40B4-BE49-F238E27FC236}">
              <a16:creationId xmlns:a16="http://schemas.microsoft.com/office/drawing/2014/main" id="{1C3ACFB5-2F17-46FB-B026-F3516A671A1A}"/>
            </a:ext>
          </a:extLst>
        </xdr:cNvPr>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E3803056-62CF-4016-A82C-E153954177D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A18B58D0-BE2F-4353-A828-F30D7C9F96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AFD64139-89C1-4DBC-8333-F853B1A597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学校施設は、３小学校、１中学校、保育所は、３保育所でほとんどが昭和５０年代に建設されており、類似団体と比較して、老朽化が進んでいる。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一方、内原小学校や日高中学校は大規模改修により、長寿命化を図っており、志賀保育所、志賀小学校についても増築・改築が予定されている。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FBBF3F-58A3-40B2-9FC4-6323DC449F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E334F-0ADB-415B-9BD6-C1152FB085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3CF54A-A6A4-46FB-ABC1-9E70DA2892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CC3C87-EFFD-45FB-B1B1-DBC13C3DF3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EB1899-93AD-4FEC-AEDB-E3CB6D593F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4C97FD-2F0E-4B91-86F8-5EBC666324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393211-9FF0-4081-B373-0B4441E276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2FA8A5-4754-4B53-8A78-E531925261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74DB5A-F096-4C8C-9228-8032954F6A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299678-C343-4E8C-A827-48B446D48E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564B62-CF03-49E0-B810-E92A2E80F7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047493-717D-4D35-A76E-1CB6BB5B8D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7318E3-39F3-4074-9858-04E47FE0F8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258A2F-F685-46D3-8560-CFB8750C30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7FF851-DA9D-494E-AE86-10A9555343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74F06D8-0D90-4644-8BBE-6FFD582590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E62DAD-3308-4554-A51E-75835E4728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89E383-DBE7-4CF5-8DF2-A719B14832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E5DC72-A734-466A-90D5-FC85EFA5E5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391D76-8111-472B-AE20-624A123D10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F79833-7594-411F-83A8-BB9F756171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FD3D29-9EC4-40F4-9EEB-045F8BBC95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ED6C66-C4B9-4F8C-9577-756A5FC52A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847E7F-ABDC-4E45-9DF6-695254F8EF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8F8C93-134A-429F-A325-12603EF298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36A0E1-CAA1-4537-803D-F1B08DC21B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49EB8F-AA12-4E7D-8E32-6AE3045B47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A9B18F-94FF-47FC-A019-3896554E55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0932D7E-ABBF-47B3-B746-4DBDED80C4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A7B197-A394-4221-A7B8-A44D8DF5D52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E108B18-14B7-4EF4-A143-A67852818B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039698-3381-4001-96C6-C867EC4581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0FDDA9E-80FD-4768-9BC8-F23E189E61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7A36FC4-ABAD-4EF1-B232-8747653601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B1C04D4-C985-40ED-8BCC-8A8D12ED90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086E574-E30F-49FB-95B4-7A45AE7A16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8BC345-A7EA-49F1-932F-522BAA118C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B069E02-6723-4E12-A9A6-75E6BF29563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FF68EC8-D6BB-4205-9976-D1D72F8637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11FEC8A-14A9-44C7-9C5C-0231E70540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C4D90CB-3239-4F60-B9E5-E48A2158CD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E834ECE-2996-4799-B36F-8502797D64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6CF5236-9BCF-4224-91ED-2225078BD6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20505A3-5C9B-459E-A352-A5EF08760D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37DA8C6-E951-4164-A748-DE2C9FE41D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A7BE90A-B6D5-4589-B692-596A6ED8B75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F34E60B-905A-4AD9-A900-008F089623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94C7DF3-CF3A-4CFB-AD33-B84CCA3CE99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2D9CA0A-5684-438A-B38C-C145724B1B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E205D69-DFA1-4A44-92FF-02C89FE5DB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4814337-DD54-4341-BE99-6AA6F00178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CA7D7A4-7299-4344-8048-2B68887CEE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3880758-1708-4910-AD11-263216E9C1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7BA574F-A7E5-4F1C-8776-5C43219925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30943A6-FCC7-4BB2-B225-850FB80A1C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3DCED35-12C3-4544-93C4-F5F5B917B3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4C3264CD-6ED4-4059-9738-AA00EF15FC4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B27E7AA-F235-438C-9335-841726C6D0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C389B93-405B-436C-8270-BBA06AA9A19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EFD8C55-C8E1-46C0-B56F-E0327746485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97AA0A3-A7CA-4066-843C-255E94C8BE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53103FC0-32D3-4125-A4BF-931D31767C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AF42A250-4DC6-40A8-94BD-31209539CD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F1AE428F-CAB9-4309-868C-34C4BB4D569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6C9DCE6-58E6-4C6C-A016-2EF78A1E66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1F458AE-4103-4261-B79C-FE29FFB712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A46D92F-E836-4AA7-9FFF-F24DEFCE779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8EC99E9-85C0-41D8-9E0D-AA68355462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D24B144D-BDBC-4272-AE0F-B4AFCA22D8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FB575D9B-A2D5-4623-9AF4-6F37E437BF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F952CC11-C086-4394-9685-51B91F473745}"/>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8079067-F65D-414D-8C58-0A927B3C23FD}"/>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70036BCB-29BA-4A2D-911A-0063E574F76C}"/>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A41E777-CDA1-4713-88BF-31EF1A25095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CBE0BE3-8B31-4727-A9AF-D43F0083F75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82A84ABD-458E-489D-B40B-019FE77767D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B6EB6076-AE56-4621-BD38-3AB710A45B26}"/>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894AA661-E8E1-466D-8DCD-32A248C6F099}"/>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184F2671-6238-4D43-937C-D78BEC48CFB9}"/>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6CA69016-743D-4807-ACBB-EC2F0A0B3913}"/>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9B4F87BE-6831-4643-9077-096B30EAF318}"/>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2394C075-7CED-41EA-B4E4-34BA9C4A255D}"/>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a:extLst>
            <a:ext uri="{FF2B5EF4-FFF2-40B4-BE49-F238E27FC236}">
              <a16:creationId xmlns:a16="http://schemas.microsoft.com/office/drawing/2014/main" id="{D2577F2E-201C-47F9-ACBB-4C33D51ACE01}"/>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D4371DD-7A1C-462F-9992-D5AEDA5854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34B323-E9FD-4DD6-8C7E-A04D50386C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213BC90-43D5-4360-BE85-17620FDEB0D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3F75F43-0D4E-4AEE-BB7E-15AE4BACE1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4CCAF0C-A91F-4FB0-A702-BCE19AEA4C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xdr:rowOff>
    </xdr:from>
    <xdr:to>
      <xdr:col>24</xdr:col>
      <xdr:colOff>114300</xdr:colOff>
      <xdr:row>57</xdr:row>
      <xdr:rowOff>117475</xdr:rowOff>
    </xdr:to>
    <xdr:sp macro="" textlink="">
      <xdr:nvSpPr>
        <xdr:cNvPr id="90" name="楕円 89">
          <a:extLst>
            <a:ext uri="{FF2B5EF4-FFF2-40B4-BE49-F238E27FC236}">
              <a16:creationId xmlns:a16="http://schemas.microsoft.com/office/drawing/2014/main" id="{4696D108-5451-4B65-A3B0-5FC81AA47AF6}"/>
            </a:ext>
          </a:extLst>
        </xdr:cNvPr>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38752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651490B-D707-4702-A657-A7BE65B781B6}"/>
            </a:ext>
          </a:extLst>
        </xdr:cNvPr>
        <xdr:cNvSpPr txBox="1"/>
      </xdr:nvSpPr>
      <xdr:spPr>
        <a:xfrm>
          <a:off x="4673600"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92" name="楕円 91">
          <a:extLst>
            <a:ext uri="{FF2B5EF4-FFF2-40B4-BE49-F238E27FC236}">
              <a16:creationId xmlns:a16="http://schemas.microsoft.com/office/drawing/2014/main" id="{9ADE0690-45CF-412C-8052-53A961F874CF}"/>
            </a:ext>
          </a:extLst>
        </xdr:cNvPr>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66675</xdr:rowOff>
    </xdr:from>
    <xdr:to>
      <xdr:col>24</xdr:col>
      <xdr:colOff>63500</xdr:colOff>
      <xdr:row>57</xdr:row>
      <xdr:rowOff>93345</xdr:rowOff>
    </xdr:to>
    <xdr:cxnSp macro="">
      <xdr:nvCxnSpPr>
        <xdr:cNvPr id="93" name="直線コネクタ 92">
          <a:extLst>
            <a:ext uri="{FF2B5EF4-FFF2-40B4-BE49-F238E27FC236}">
              <a16:creationId xmlns:a16="http://schemas.microsoft.com/office/drawing/2014/main" id="{0D468674-9BC0-426B-9DD9-AAAFDF5E88F1}"/>
            </a:ext>
          </a:extLst>
        </xdr:cNvPr>
        <xdr:cNvCxnSpPr/>
      </xdr:nvCxnSpPr>
      <xdr:spPr>
        <a:xfrm flipV="1">
          <a:off x="3797300" y="98393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94" name="楕円 93">
          <a:extLst>
            <a:ext uri="{FF2B5EF4-FFF2-40B4-BE49-F238E27FC236}">
              <a16:creationId xmlns:a16="http://schemas.microsoft.com/office/drawing/2014/main" id="{83643510-25F9-47F8-81B1-5DAC4E6BBF25}"/>
            </a:ext>
          </a:extLst>
        </xdr:cNvPr>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120015</xdr:rowOff>
    </xdr:to>
    <xdr:cxnSp macro="">
      <xdr:nvCxnSpPr>
        <xdr:cNvPr id="95" name="直線コネクタ 94">
          <a:extLst>
            <a:ext uri="{FF2B5EF4-FFF2-40B4-BE49-F238E27FC236}">
              <a16:creationId xmlns:a16="http://schemas.microsoft.com/office/drawing/2014/main" id="{3C98D69A-EF95-4B97-AB65-308846700D5F}"/>
            </a:ext>
          </a:extLst>
        </xdr:cNvPr>
        <xdr:cNvCxnSpPr/>
      </xdr:nvCxnSpPr>
      <xdr:spPr>
        <a:xfrm flipV="1">
          <a:off x="2908300" y="986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95885</xdr:rowOff>
    </xdr:from>
    <xdr:to>
      <xdr:col>10</xdr:col>
      <xdr:colOff>165100</xdr:colOff>
      <xdr:row>58</xdr:row>
      <xdr:rowOff>26035</xdr:rowOff>
    </xdr:to>
    <xdr:sp macro="" textlink="">
      <xdr:nvSpPr>
        <xdr:cNvPr id="96" name="楕円 95">
          <a:extLst>
            <a:ext uri="{FF2B5EF4-FFF2-40B4-BE49-F238E27FC236}">
              <a16:creationId xmlns:a16="http://schemas.microsoft.com/office/drawing/2014/main" id="{95AEE5AC-5357-4114-AAA0-AB024AA07B2E}"/>
            </a:ext>
          </a:extLst>
        </xdr:cNvPr>
        <xdr:cNvSpPr/>
      </xdr:nvSpPr>
      <xdr:spPr>
        <a:xfrm>
          <a:off x="1968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57</xdr:row>
      <xdr:rowOff>146685</xdr:rowOff>
    </xdr:to>
    <xdr:cxnSp macro="">
      <xdr:nvCxnSpPr>
        <xdr:cNvPr id="97" name="直線コネクタ 96">
          <a:extLst>
            <a:ext uri="{FF2B5EF4-FFF2-40B4-BE49-F238E27FC236}">
              <a16:creationId xmlns:a16="http://schemas.microsoft.com/office/drawing/2014/main" id="{713B645D-EFDE-479A-A678-5A065C69ADB5}"/>
            </a:ext>
          </a:extLst>
        </xdr:cNvPr>
        <xdr:cNvCxnSpPr/>
      </xdr:nvCxnSpPr>
      <xdr:spPr>
        <a:xfrm flipV="1">
          <a:off x="2019300" y="9892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160672</xdr:rowOff>
    </xdr:from>
    <xdr:ext cx="405111" cy="259045"/>
    <xdr:sp macro="" textlink="">
      <xdr:nvSpPr>
        <xdr:cNvPr id="98" name="n_1mainValue【体育館・プール】&#10;有形固定資産減価償却率">
          <a:extLst>
            <a:ext uri="{FF2B5EF4-FFF2-40B4-BE49-F238E27FC236}">
              <a16:creationId xmlns:a16="http://schemas.microsoft.com/office/drawing/2014/main" id="{99C271B4-4050-48A5-A2BA-80F903460242}"/>
            </a:ext>
          </a:extLst>
        </xdr:cNvPr>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99" name="n_2mainValue【体育館・プール】&#10;有形固定資産減価償却率">
          <a:extLst>
            <a:ext uri="{FF2B5EF4-FFF2-40B4-BE49-F238E27FC236}">
              <a16:creationId xmlns:a16="http://schemas.microsoft.com/office/drawing/2014/main" id="{E7AA5CF5-3D32-4212-8DCC-E0FE6C1E449E}"/>
            </a:ext>
          </a:extLst>
        </xdr:cNvPr>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42562</xdr:rowOff>
    </xdr:from>
    <xdr:ext cx="405111" cy="259045"/>
    <xdr:sp macro="" textlink="">
      <xdr:nvSpPr>
        <xdr:cNvPr id="100" name="n_3mainValue【体育館・プール】&#10;有形固定資産減価償却率">
          <a:extLst>
            <a:ext uri="{FF2B5EF4-FFF2-40B4-BE49-F238E27FC236}">
              <a16:creationId xmlns:a16="http://schemas.microsoft.com/office/drawing/2014/main" id="{454F680D-76FD-4CA5-970D-55C8E14F5938}"/>
            </a:ext>
          </a:extLst>
        </xdr:cNvPr>
        <xdr:cNvSpPr txBox="1"/>
      </xdr:nvSpPr>
      <xdr:spPr>
        <a:xfrm>
          <a:off x="1816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15DF48FF-E91B-4914-A3EB-6357A9ADA4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74800889-3AC8-4B26-8113-EDBD927E88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465564D5-C7BF-4F85-8655-5B20B3D150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AA4C3160-C494-4417-A156-CD7B0A1F47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FDD4D9A-C96B-4F9D-B4C6-F75A866370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8A2F7B6D-4425-4F8F-AEE0-026FE2754E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B101517C-95B8-44B0-8B02-99CCDB2D74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235D2E9D-CD93-4297-9104-01F2A6889E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EF5D2AF5-3305-404F-B341-CCE45EA38B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99814ECC-CD5E-447B-9299-46A2D69A2F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7A94DFDC-2AF3-420F-A89A-96C83E518AE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C2A9705F-2816-4116-B647-EE900117A03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01E99BAF-03B2-4F47-B220-66EC5B5B215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9E8B23F5-CCAB-4F9C-B4C5-E17C8B4C88BF}"/>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3B708666-AA25-46DB-9863-8E36F72E7EF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66A4FA45-F2A2-466F-9FDD-81731727CA7D}"/>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180ACA97-2597-48CC-A0C4-A0915D2DD8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E755EF4F-7C4E-4975-9102-CCFD01D8CA8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C9AEDC39-0B46-446E-83B2-2340290359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6354D9BA-E0E3-4D79-AF15-2EA55642D1A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C678BFD-379B-4F3B-9C4A-3C428E1863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20E8BDD6-3CBB-4D55-9975-5F3BDBCAE1ED}"/>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D0FF0127-1490-42C5-B0F8-B08A70CBBF43}"/>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5A1C99B6-CC4A-406E-AEA3-8D363B93A5AD}"/>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B93321D0-A862-4322-AA01-E8DBA26755B1}"/>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802D610B-DC4D-4B80-A31F-270B727342C5}"/>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B71DE3E4-E63B-47F9-9E4A-056365F1C91D}"/>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592D271B-E877-4BC1-8FE6-1AFD3B056985}"/>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C5F9270F-F585-4BF3-BD27-3258619CBB16}"/>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65093002-90D0-4E9A-8572-16519C4C544F}"/>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8D64B0D0-599E-4407-BC21-9A4C9CAC9548}"/>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3F702F49-8D66-4BB5-B8F2-647DD3D93676}"/>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a:extLst>
            <a:ext uri="{FF2B5EF4-FFF2-40B4-BE49-F238E27FC236}">
              <a16:creationId xmlns:a16="http://schemas.microsoft.com/office/drawing/2014/main" id="{E5D10C02-9BE6-49C2-B2E1-965EBBA2E96A}"/>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a:extLst>
            <a:ext uri="{FF2B5EF4-FFF2-40B4-BE49-F238E27FC236}">
              <a16:creationId xmlns:a16="http://schemas.microsoft.com/office/drawing/2014/main" id="{EB1EBA2B-CD95-4ED2-A773-CD26C1794749}"/>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EAE7F96D-25AD-481D-8EFA-5D2C096767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E5DE630-4089-4BCC-87A6-5E9D2E669C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A2632DF6-B604-472B-A19C-F0C2DCCA60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38495CB-4D29-4D59-8BFD-8B5D73720D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7CE0B0F-199E-4E3F-808D-554C5E0482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120284</xdr:rowOff>
    </xdr:from>
    <xdr:to>
      <xdr:col>55</xdr:col>
      <xdr:colOff>50800</xdr:colOff>
      <xdr:row>64</xdr:row>
      <xdr:rowOff>50434</xdr:rowOff>
    </xdr:to>
    <xdr:sp macro="" textlink="">
      <xdr:nvSpPr>
        <xdr:cNvPr id="140" name="楕円 139">
          <a:extLst>
            <a:ext uri="{FF2B5EF4-FFF2-40B4-BE49-F238E27FC236}">
              <a16:creationId xmlns:a16="http://schemas.microsoft.com/office/drawing/2014/main" id="{E523D059-BDA6-4C44-803D-076D5027C0AE}"/>
            </a:ext>
          </a:extLst>
        </xdr:cNvPr>
        <xdr:cNvSpPr/>
      </xdr:nvSpPr>
      <xdr:spPr>
        <a:xfrm>
          <a:off x="10426700" y="10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4CD02896-49A6-47F6-88C2-6D41CB7D8A78}"/>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120284</xdr:rowOff>
    </xdr:from>
    <xdr:to>
      <xdr:col>50</xdr:col>
      <xdr:colOff>165100</xdr:colOff>
      <xdr:row>64</xdr:row>
      <xdr:rowOff>50434</xdr:rowOff>
    </xdr:to>
    <xdr:sp macro="" textlink="">
      <xdr:nvSpPr>
        <xdr:cNvPr id="142" name="楕円 141">
          <a:extLst>
            <a:ext uri="{FF2B5EF4-FFF2-40B4-BE49-F238E27FC236}">
              <a16:creationId xmlns:a16="http://schemas.microsoft.com/office/drawing/2014/main" id="{706D9285-3022-4CF9-BE1F-50CB10BBC459}"/>
            </a:ext>
          </a:extLst>
        </xdr:cNvPr>
        <xdr:cNvSpPr/>
      </xdr:nvSpPr>
      <xdr:spPr>
        <a:xfrm>
          <a:off x="9588500" y="10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171084</xdr:rowOff>
    </xdr:from>
    <xdr:to>
      <xdr:col>55</xdr:col>
      <xdr:colOff>0</xdr:colOff>
      <xdr:row>63</xdr:row>
      <xdr:rowOff>171084</xdr:rowOff>
    </xdr:to>
    <xdr:cxnSp macro="">
      <xdr:nvCxnSpPr>
        <xdr:cNvPr id="143" name="直線コネクタ 142">
          <a:extLst>
            <a:ext uri="{FF2B5EF4-FFF2-40B4-BE49-F238E27FC236}">
              <a16:creationId xmlns:a16="http://schemas.microsoft.com/office/drawing/2014/main" id="{CD7EAE92-BBC4-4AEC-ABF0-B06B12B93F23}"/>
            </a:ext>
          </a:extLst>
        </xdr:cNvPr>
        <xdr:cNvCxnSpPr/>
      </xdr:nvCxnSpPr>
      <xdr:spPr>
        <a:xfrm>
          <a:off x="9639300" y="10972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120284</xdr:rowOff>
    </xdr:from>
    <xdr:to>
      <xdr:col>46</xdr:col>
      <xdr:colOff>38100</xdr:colOff>
      <xdr:row>64</xdr:row>
      <xdr:rowOff>50434</xdr:rowOff>
    </xdr:to>
    <xdr:sp macro="" textlink="">
      <xdr:nvSpPr>
        <xdr:cNvPr id="144" name="楕円 143">
          <a:extLst>
            <a:ext uri="{FF2B5EF4-FFF2-40B4-BE49-F238E27FC236}">
              <a16:creationId xmlns:a16="http://schemas.microsoft.com/office/drawing/2014/main" id="{E10FC17A-971A-4086-84B6-3844DAE82BE9}"/>
            </a:ext>
          </a:extLst>
        </xdr:cNvPr>
        <xdr:cNvSpPr/>
      </xdr:nvSpPr>
      <xdr:spPr>
        <a:xfrm>
          <a:off x="8699500" y="10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171084</xdr:rowOff>
    </xdr:from>
    <xdr:to>
      <xdr:col>50</xdr:col>
      <xdr:colOff>114300</xdr:colOff>
      <xdr:row>63</xdr:row>
      <xdr:rowOff>171084</xdr:rowOff>
    </xdr:to>
    <xdr:cxnSp macro="">
      <xdr:nvCxnSpPr>
        <xdr:cNvPr id="145" name="直線コネクタ 144">
          <a:extLst>
            <a:ext uri="{FF2B5EF4-FFF2-40B4-BE49-F238E27FC236}">
              <a16:creationId xmlns:a16="http://schemas.microsoft.com/office/drawing/2014/main" id="{DEE1F292-15EE-4DFD-869C-37F428569054}"/>
            </a:ext>
          </a:extLst>
        </xdr:cNvPr>
        <xdr:cNvCxnSpPr/>
      </xdr:nvCxnSpPr>
      <xdr:spPr>
        <a:xfrm>
          <a:off x="8750300" y="10972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120284</xdr:rowOff>
    </xdr:from>
    <xdr:to>
      <xdr:col>41</xdr:col>
      <xdr:colOff>101600</xdr:colOff>
      <xdr:row>64</xdr:row>
      <xdr:rowOff>50434</xdr:rowOff>
    </xdr:to>
    <xdr:sp macro="" textlink="">
      <xdr:nvSpPr>
        <xdr:cNvPr id="146" name="楕円 145">
          <a:extLst>
            <a:ext uri="{FF2B5EF4-FFF2-40B4-BE49-F238E27FC236}">
              <a16:creationId xmlns:a16="http://schemas.microsoft.com/office/drawing/2014/main" id="{CDACAE69-D35E-4917-A6FF-30508440D4FD}"/>
            </a:ext>
          </a:extLst>
        </xdr:cNvPr>
        <xdr:cNvSpPr/>
      </xdr:nvSpPr>
      <xdr:spPr>
        <a:xfrm>
          <a:off x="7810500" y="10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171084</xdr:rowOff>
    </xdr:from>
    <xdr:to>
      <xdr:col>45</xdr:col>
      <xdr:colOff>177800</xdr:colOff>
      <xdr:row>63</xdr:row>
      <xdr:rowOff>171084</xdr:rowOff>
    </xdr:to>
    <xdr:cxnSp macro="">
      <xdr:nvCxnSpPr>
        <xdr:cNvPr id="147" name="直線コネクタ 146">
          <a:extLst>
            <a:ext uri="{FF2B5EF4-FFF2-40B4-BE49-F238E27FC236}">
              <a16:creationId xmlns:a16="http://schemas.microsoft.com/office/drawing/2014/main" id="{C53C4921-588F-4719-8689-D8ED5FA97A6A}"/>
            </a:ext>
          </a:extLst>
        </xdr:cNvPr>
        <xdr:cNvCxnSpPr/>
      </xdr:nvCxnSpPr>
      <xdr:spPr>
        <a:xfrm>
          <a:off x="7861300" y="10972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41561</xdr:rowOff>
    </xdr:from>
    <xdr:ext cx="469744" cy="259045"/>
    <xdr:sp macro="" textlink="">
      <xdr:nvSpPr>
        <xdr:cNvPr id="148" name="n_1mainValue【体育館・プール】&#10;一人当たり面積">
          <a:extLst>
            <a:ext uri="{FF2B5EF4-FFF2-40B4-BE49-F238E27FC236}">
              <a16:creationId xmlns:a16="http://schemas.microsoft.com/office/drawing/2014/main" id="{D45B27AE-DE92-457C-A22F-511DF54F598D}"/>
            </a:ext>
          </a:extLst>
        </xdr:cNvPr>
        <xdr:cNvSpPr txBox="1"/>
      </xdr:nvSpPr>
      <xdr:spPr>
        <a:xfrm>
          <a:off x="9391727" y="110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41561</xdr:rowOff>
    </xdr:from>
    <xdr:ext cx="469744" cy="259045"/>
    <xdr:sp macro="" textlink="">
      <xdr:nvSpPr>
        <xdr:cNvPr id="149" name="n_2mainValue【体育館・プール】&#10;一人当たり面積">
          <a:extLst>
            <a:ext uri="{FF2B5EF4-FFF2-40B4-BE49-F238E27FC236}">
              <a16:creationId xmlns:a16="http://schemas.microsoft.com/office/drawing/2014/main" id="{D2EEC056-1935-43A9-ADFE-8BA311F2B3C1}"/>
            </a:ext>
          </a:extLst>
        </xdr:cNvPr>
        <xdr:cNvSpPr txBox="1"/>
      </xdr:nvSpPr>
      <xdr:spPr>
        <a:xfrm>
          <a:off x="8515427" y="110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41561</xdr:rowOff>
    </xdr:from>
    <xdr:ext cx="469744" cy="259045"/>
    <xdr:sp macro="" textlink="">
      <xdr:nvSpPr>
        <xdr:cNvPr id="150" name="n_3mainValue【体育館・プール】&#10;一人当たり面積">
          <a:extLst>
            <a:ext uri="{FF2B5EF4-FFF2-40B4-BE49-F238E27FC236}">
              <a16:creationId xmlns:a16="http://schemas.microsoft.com/office/drawing/2014/main" id="{265C2FFB-026E-43D4-85AE-792D5471D2FF}"/>
            </a:ext>
          </a:extLst>
        </xdr:cNvPr>
        <xdr:cNvSpPr txBox="1"/>
      </xdr:nvSpPr>
      <xdr:spPr>
        <a:xfrm>
          <a:off x="7626427" y="110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80040EE4-D25B-401B-9D97-FEDFBC0C08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6AB2F37C-5D7E-489E-A656-2AB2E4842F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8A3180AA-A44A-4A6E-B7DE-9C4F5272F3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AD6758F7-C50C-4E2D-B81A-A4FFBB8530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9E64C1B2-E938-4977-B4E4-5AEE829133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A04B54F4-17B3-4D5C-88BB-95C0E8A303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F33E441A-C369-410F-8E11-EB98084335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B1E5C3FA-A062-4D22-BAE4-AD23A86C7E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8576DA6F-6940-439C-80C6-E28BE51855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3DEF3E7-5D40-423C-90A9-4A37499886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a:extLst>
            <a:ext uri="{FF2B5EF4-FFF2-40B4-BE49-F238E27FC236}">
              <a16:creationId xmlns:a16="http://schemas.microsoft.com/office/drawing/2014/main" id="{83927DB5-2696-41FC-8A68-C421C51CA8A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a:extLst>
            <a:ext uri="{FF2B5EF4-FFF2-40B4-BE49-F238E27FC236}">
              <a16:creationId xmlns:a16="http://schemas.microsoft.com/office/drawing/2014/main" id="{78F0E7DC-7381-47C4-B45C-B6AB57CC1CA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a:extLst>
            <a:ext uri="{FF2B5EF4-FFF2-40B4-BE49-F238E27FC236}">
              <a16:creationId xmlns:a16="http://schemas.microsoft.com/office/drawing/2014/main" id="{6AE711F5-E042-47D4-9693-6FDAF8813A6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a:extLst>
            <a:ext uri="{FF2B5EF4-FFF2-40B4-BE49-F238E27FC236}">
              <a16:creationId xmlns:a16="http://schemas.microsoft.com/office/drawing/2014/main" id="{1A8AEB82-1572-4169-9F5E-9F1843E3D18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a:extLst>
            <a:ext uri="{FF2B5EF4-FFF2-40B4-BE49-F238E27FC236}">
              <a16:creationId xmlns:a16="http://schemas.microsoft.com/office/drawing/2014/main" id="{AE0D7CCC-1486-44D8-A1A9-600894E2E6A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a:extLst>
            <a:ext uri="{FF2B5EF4-FFF2-40B4-BE49-F238E27FC236}">
              <a16:creationId xmlns:a16="http://schemas.microsoft.com/office/drawing/2014/main" id="{02935BD4-C914-4635-91BF-B03A678175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a:extLst>
            <a:ext uri="{FF2B5EF4-FFF2-40B4-BE49-F238E27FC236}">
              <a16:creationId xmlns:a16="http://schemas.microsoft.com/office/drawing/2014/main" id="{B1BC2050-A0E8-4A3F-8838-3B4A290ED22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a:extLst>
            <a:ext uri="{FF2B5EF4-FFF2-40B4-BE49-F238E27FC236}">
              <a16:creationId xmlns:a16="http://schemas.microsoft.com/office/drawing/2014/main" id="{BB3F4A51-4930-4B85-968A-E97452A4D9A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a:extLst>
            <a:ext uri="{FF2B5EF4-FFF2-40B4-BE49-F238E27FC236}">
              <a16:creationId xmlns:a16="http://schemas.microsoft.com/office/drawing/2014/main" id="{F3BD4FC6-DF4C-4F41-94AB-1B592DC69E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a:extLst>
            <a:ext uri="{FF2B5EF4-FFF2-40B4-BE49-F238E27FC236}">
              <a16:creationId xmlns:a16="http://schemas.microsoft.com/office/drawing/2014/main" id="{FC5705AB-3B46-40FA-9D3C-A80913B1CC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a:extLst>
            <a:ext uri="{FF2B5EF4-FFF2-40B4-BE49-F238E27FC236}">
              <a16:creationId xmlns:a16="http://schemas.microsoft.com/office/drawing/2014/main" id="{15CF8461-1B2C-43CE-BB8A-D6E1B6314E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a:extLst>
            <a:ext uri="{FF2B5EF4-FFF2-40B4-BE49-F238E27FC236}">
              <a16:creationId xmlns:a16="http://schemas.microsoft.com/office/drawing/2014/main" id="{AC76A97D-74FC-4CBE-9C0F-8A584CA2D22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1831C473-A8EA-48CA-972A-F6C700C632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72E648B4-24D0-4242-BAD2-B66A80E3272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5B0E74EA-9E96-4B95-B488-E4B7975102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a:extLst>
            <a:ext uri="{FF2B5EF4-FFF2-40B4-BE49-F238E27FC236}">
              <a16:creationId xmlns:a16="http://schemas.microsoft.com/office/drawing/2014/main" id="{7340AB98-165D-4986-927D-6ED75F8C3612}"/>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0C895F2F-F363-4A43-AD6A-B4C36E15ADA1}"/>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a:extLst>
            <a:ext uri="{FF2B5EF4-FFF2-40B4-BE49-F238E27FC236}">
              <a16:creationId xmlns:a16="http://schemas.microsoft.com/office/drawing/2014/main" id="{581BFA66-A6B1-4C33-A2E3-21304C4FDEA8}"/>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28B8A1D2-76DF-46E7-9252-25DCFAE49994}"/>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a:extLst>
            <a:ext uri="{FF2B5EF4-FFF2-40B4-BE49-F238E27FC236}">
              <a16:creationId xmlns:a16="http://schemas.microsoft.com/office/drawing/2014/main" id="{9FC1E788-E9D1-4D6F-B98D-A6A340F94D6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326ADC96-3727-4DEA-8B81-3CD5CE3F31EB}"/>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a:extLst>
            <a:ext uri="{FF2B5EF4-FFF2-40B4-BE49-F238E27FC236}">
              <a16:creationId xmlns:a16="http://schemas.microsoft.com/office/drawing/2014/main" id="{6539FCD3-0084-4655-B1F0-D56FC6FF5FFA}"/>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a:extLst>
            <a:ext uri="{FF2B5EF4-FFF2-40B4-BE49-F238E27FC236}">
              <a16:creationId xmlns:a16="http://schemas.microsoft.com/office/drawing/2014/main" id="{63D1F345-6590-466C-99C7-AF67240CBB87}"/>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a:extLst>
            <a:ext uri="{FF2B5EF4-FFF2-40B4-BE49-F238E27FC236}">
              <a16:creationId xmlns:a16="http://schemas.microsoft.com/office/drawing/2014/main" id="{CC4D59F0-8749-45A4-A4B5-917EE55A6784}"/>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a:extLst>
            <a:ext uri="{FF2B5EF4-FFF2-40B4-BE49-F238E27FC236}">
              <a16:creationId xmlns:a16="http://schemas.microsoft.com/office/drawing/2014/main" id="{44BCE330-417D-423C-8C1E-9E53BFB66B1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a:extLst>
            <a:ext uri="{FF2B5EF4-FFF2-40B4-BE49-F238E27FC236}">
              <a16:creationId xmlns:a16="http://schemas.microsoft.com/office/drawing/2014/main" id="{308C44F6-8A77-4E06-985E-D1D58BE340EB}"/>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a:extLst>
            <a:ext uri="{FF2B5EF4-FFF2-40B4-BE49-F238E27FC236}">
              <a16:creationId xmlns:a16="http://schemas.microsoft.com/office/drawing/2014/main" id="{3D12E0E8-0278-437D-92BC-80B3612A3C19}"/>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a:extLst>
            <a:ext uri="{FF2B5EF4-FFF2-40B4-BE49-F238E27FC236}">
              <a16:creationId xmlns:a16="http://schemas.microsoft.com/office/drawing/2014/main" id="{1DD33B4E-3DE3-4F18-BF9E-DDE7FD58DF45}"/>
            </a:ext>
          </a:extLst>
        </xdr:cNvPr>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3B76B742-5F99-450A-A171-B5DE80F57F3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A0B3271-934A-4A31-9522-DEC36C880C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F6E39646-E264-4D51-9783-2C2FA0AC60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F086FCA-68F6-4A8C-A3A5-C5DC513119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510CF31-1F8A-44A6-9A87-7F296173BE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194" name="楕円 193">
          <a:extLst>
            <a:ext uri="{FF2B5EF4-FFF2-40B4-BE49-F238E27FC236}">
              <a16:creationId xmlns:a16="http://schemas.microsoft.com/office/drawing/2014/main" id="{6E9A6B8B-228A-4E11-9AE5-0B33E8A2BA35}"/>
            </a:ext>
          </a:extLst>
        </xdr:cNvPr>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75128</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66D24B43-B0DA-4ADC-9081-1547964E1E9D}"/>
            </a:ext>
          </a:extLst>
        </xdr:cNvPr>
        <xdr:cNvSpPr txBox="1"/>
      </xdr:nvSpPr>
      <xdr:spPr>
        <a:xfrm>
          <a:off x="4673600"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196" name="楕円 195">
          <a:extLst>
            <a:ext uri="{FF2B5EF4-FFF2-40B4-BE49-F238E27FC236}">
              <a16:creationId xmlns:a16="http://schemas.microsoft.com/office/drawing/2014/main" id="{7B612A9D-C94D-413F-924C-A1522A9B5F5A}"/>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5443</xdr:rowOff>
    </xdr:to>
    <xdr:cxnSp macro="">
      <xdr:nvCxnSpPr>
        <xdr:cNvPr id="197" name="直線コネクタ 196">
          <a:extLst>
            <a:ext uri="{FF2B5EF4-FFF2-40B4-BE49-F238E27FC236}">
              <a16:creationId xmlns:a16="http://schemas.microsoft.com/office/drawing/2014/main" id="{E9586298-894E-4EDF-8A24-BE1507D577FC}"/>
            </a:ext>
          </a:extLst>
        </xdr:cNvPr>
        <xdr:cNvCxnSpPr/>
      </xdr:nvCxnSpPr>
      <xdr:spPr>
        <a:xfrm flipV="1">
          <a:off x="3797300" y="140349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198" name="楕円 197">
          <a:extLst>
            <a:ext uri="{FF2B5EF4-FFF2-40B4-BE49-F238E27FC236}">
              <a16:creationId xmlns:a16="http://schemas.microsoft.com/office/drawing/2014/main" id="{FC01E421-C7E6-4AD8-AFE7-AA132C23FEC5}"/>
            </a:ext>
          </a:extLst>
        </xdr:cNvPr>
        <xdr:cNvSpPr/>
      </xdr:nvSpPr>
      <xdr:spPr>
        <a:xfrm>
          <a:off x="2857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82</xdr:row>
      <xdr:rowOff>5443</xdr:rowOff>
    </xdr:to>
    <xdr:cxnSp macro="">
      <xdr:nvCxnSpPr>
        <xdr:cNvPr id="199" name="直線コネクタ 198">
          <a:extLst>
            <a:ext uri="{FF2B5EF4-FFF2-40B4-BE49-F238E27FC236}">
              <a16:creationId xmlns:a16="http://schemas.microsoft.com/office/drawing/2014/main" id="{B7C8A7E4-4F05-437D-B895-B663DC981CDA}"/>
            </a:ext>
          </a:extLst>
        </xdr:cNvPr>
        <xdr:cNvCxnSpPr/>
      </xdr:nvCxnSpPr>
      <xdr:spPr>
        <a:xfrm>
          <a:off x="2908300" y="139859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132624</xdr:rowOff>
    </xdr:from>
    <xdr:to>
      <xdr:col>10</xdr:col>
      <xdr:colOff>165100</xdr:colOff>
      <xdr:row>81</xdr:row>
      <xdr:rowOff>62774</xdr:rowOff>
    </xdr:to>
    <xdr:sp macro="" textlink="">
      <xdr:nvSpPr>
        <xdr:cNvPr id="200" name="楕円 199">
          <a:extLst>
            <a:ext uri="{FF2B5EF4-FFF2-40B4-BE49-F238E27FC236}">
              <a16:creationId xmlns:a16="http://schemas.microsoft.com/office/drawing/2014/main" id="{9EF9D9C1-537C-407E-815D-CB93DBCB4217}"/>
            </a:ext>
          </a:extLst>
        </xdr:cNvPr>
        <xdr:cNvSpPr/>
      </xdr:nvSpPr>
      <xdr:spPr>
        <a:xfrm>
          <a:off x="1968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xdr:rowOff>
    </xdr:from>
    <xdr:to>
      <xdr:col>15</xdr:col>
      <xdr:colOff>50800</xdr:colOff>
      <xdr:row>81</xdr:row>
      <xdr:rowOff>98516</xdr:rowOff>
    </xdr:to>
    <xdr:cxnSp macro="">
      <xdr:nvCxnSpPr>
        <xdr:cNvPr id="201" name="直線コネクタ 200">
          <a:extLst>
            <a:ext uri="{FF2B5EF4-FFF2-40B4-BE49-F238E27FC236}">
              <a16:creationId xmlns:a16="http://schemas.microsoft.com/office/drawing/2014/main" id="{875AB115-29FB-41D8-882E-4B8352E52BC9}"/>
            </a:ext>
          </a:extLst>
        </xdr:cNvPr>
        <xdr:cNvCxnSpPr/>
      </xdr:nvCxnSpPr>
      <xdr:spPr>
        <a:xfrm>
          <a:off x="2019300" y="1389942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47370</xdr:rowOff>
    </xdr:from>
    <xdr:ext cx="405111" cy="259045"/>
    <xdr:sp macro="" textlink="">
      <xdr:nvSpPr>
        <xdr:cNvPr id="202" name="n_1mainValue【福祉施設】&#10;有形固定資産減価償却率">
          <a:extLst>
            <a:ext uri="{FF2B5EF4-FFF2-40B4-BE49-F238E27FC236}">
              <a16:creationId xmlns:a16="http://schemas.microsoft.com/office/drawing/2014/main" id="{0D3B7D9A-03A6-424C-B3C4-0875F0D2B2C3}"/>
            </a:ext>
          </a:extLst>
        </xdr:cNvPr>
        <xdr:cNvSpPr txBox="1"/>
      </xdr:nvSpPr>
      <xdr:spPr>
        <a:xfrm>
          <a:off x="3582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140443</xdr:rowOff>
    </xdr:from>
    <xdr:ext cx="405111" cy="259045"/>
    <xdr:sp macro="" textlink="">
      <xdr:nvSpPr>
        <xdr:cNvPr id="203" name="n_2mainValue【福祉施設】&#10;有形固定資産減価償却率">
          <a:extLst>
            <a:ext uri="{FF2B5EF4-FFF2-40B4-BE49-F238E27FC236}">
              <a16:creationId xmlns:a16="http://schemas.microsoft.com/office/drawing/2014/main" id="{4FF1804C-B2DA-4956-9A3E-6FD8F32B4274}"/>
            </a:ext>
          </a:extLst>
        </xdr:cNvPr>
        <xdr:cNvSpPr txBox="1"/>
      </xdr:nvSpPr>
      <xdr:spPr>
        <a:xfrm>
          <a:off x="2705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79301</xdr:rowOff>
    </xdr:from>
    <xdr:ext cx="405111" cy="259045"/>
    <xdr:sp macro="" textlink="">
      <xdr:nvSpPr>
        <xdr:cNvPr id="204" name="n_3mainValue【福祉施設】&#10;有形固定資産減価償却率">
          <a:extLst>
            <a:ext uri="{FF2B5EF4-FFF2-40B4-BE49-F238E27FC236}">
              <a16:creationId xmlns:a16="http://schemas.microsoft.com/office/drawing/2014/main" id="{E550AA47-7E8B-4AC2-9FCA-6297AD2A688E}"/>
            </a:ext>
          </a:extLst>
        </xdr:cNvPr>
        <xdr:cNvSpPr txBox="1"/>
      </xdr:nvSpPr>
      <xdr:spPr>
        <a:xfrm>
          <a:off x="1816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494A828-AF3A-46CE-80F6-73F5E03CF1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46F206BA-125C-4D62-A7F6-A9FDA4C8B0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1A0B7CB6-D563-44DA-8890-D071EACA0A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97EB5A24-BC53-44E6-B14F-BA71D74192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195D834-873A-44DD-B4A9-17DA972E60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BC1E18E8-BE0C-463F-814C-D6779573A8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807FADCE-2D70-41FC-BFFF-C9538BB6AD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11C3E42B-F4D8-4745-BAC1-0549898EB6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3F168A5E-EB7D-4016-A40A-5F11918F2A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81CFCC18-2890-4CDE-8808-BB95277E7C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81737DCB-8552-4058-B076-BB09CDDF6BB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5DE06AC0-46AB-47CE-A54E-CB26612478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5A886194-D5A9-413C-9038-BC725313AF5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2C293E3C-17E2-423B-B68C-A4DB7CA8EF9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9AE24576-7A60-4F69-8BD5-0C2637CACA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BBF022F6-6AF5-4B16-8719-55015F327D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43F435B7-D70B-45D5-968E-9D0DD2CD47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56BA609B-FA56-446E-A99E-22F47F1A32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29B21842-623B-4777-9FD6-4735E40F672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7DF8BFA9-1B23-4584-ADFB-BF546E75A9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D1B5CD6A-3CEA-4CBE-887B-852DD50120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2B1FA673-8D45-4093-A9E4-7E28DD0FC15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B6EB1757-2A8F-40A0-AA5D-6A90BD4791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a:extLst>
            <a:ext uri="{FF2B5EF4-FFF2-40B4-BE49-F238E27FC236}">
              <a16:creationId xmlns:a16="http://schemas.microsoft.com/office/drawing/2014/main" id="{A5947835-0F7A-4A2A-A2EF-0CD52337CE07}"/>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a:extLst>
            <a:ext uri="{FF2B5EF4-FFF2-40B4-BE49-F238E27FC236}">
              <a16:creationId xmlns:a16="http://schemas.microsoft.com/office/drawing/2014/main" id="{5AF6DBB9-8765-4FBF-9957-552987C6B28A}"/>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a:extLst>
            <a:ext uri="{FF2B5EF4-FFF2-40B4-BE49-F238E27FC236}">
              <a16:creationId xmlns:a16="http://schemas.microsoft.com/office/drawing/2014/main" id="{1A6BCB21-CAD1-4547-863B-FDA2055FE3CA}"/>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a:extLst>
            <a:ext uri="{FF2B5EF4-FFF2-40B4-BE49-F238E27FC236}">
              <a16:creationId xmlns:a16="http://schemas.microsoft.com/office/drawing/2014/main" id="{C9BDE114-6DE9-4BDE-B4FC-58A5E4F0030D}"/>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a:extLst>
            <a:ext uri="{FF2B5EF4-FFF2-40B4-BE49-F238E27FC236}">
              <a16:creationId xmlns:a16="http://schemas.microsoft.com/office/drawing/2014/main" id="{63B9004A-FED6-4C07-9CDF-25260392A5D5}"/>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a:extLst>
            <a:ext uri="{FF2B5EF4-FFF2-40B4-BE49-F238E27FC236}">
              <a16:creationId xmlns:a16="http://schemas.microsoft.com/office/drawing/2014/main" id="{A200D258-23B1-4BD9-87EB-E554DF51ABA9}"/>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a:extLst>
            <a:ext uri="{FF2B5EF4-FFF2-40B4-BE49-F238E27FC236}">
              <a16:creationId xmlns:a16="http://schemas.microsoft.com/office/drawing/2014/main" id="{F7FAB859-1370-4003-81EB-8BAFFFC73D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a:extLst>
            <a:ext uri="{FF2B5EF4-FFF2-40B4-BE49-F238E27FC236}">
              <a16:creationId xmlns:a16="http://schemas.microsoft.com/office/drawing/2014/main" id="{D83CEDB5-C6B0-4758-BE3D-700AF561695A}"/>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a:extLst>
            <a:ext uri="{FF2B5EF4-FFF2-40B4-BE49-F238E27FC236}">
              <a16:creationId xmlns:a16="http://schemas.microsoft.com/office/drawing/2014/main" id="{6692739B-249D-4A0C-89CC-475587B70CF5}"/>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a:extLst>
            <a:ext uri="{FF2B5EF4-FFF2-40B4-BE49-F238E27FC236}">
              <a16:creationId xmlns:a16="http://schemas.microsoft.com/office/drawing/2014/main" id="{FF737DA9-19CC-4668-B1DE-B2F7BA581673}"/>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a:extLst>
            <a:ext uri="{FF2B5EF4-FFF2-40B4-BE49-F238E27FC236}">
              <a16:creationId xmlns:a16="http://schemas.microsoft.com/office/drawing/2014/main" id="{CC322F21-9B3C-45CE-AEAF-F57400614AEB}"/>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a:extLst>
            <a:ext uri="{FF2B5EF4-FFF2-40B4-BE49-F238E27FC236}">
              <a16:creationId xmlns:a16="http://schemas.microsoft.com/office/drawing/2014/main" id="{FB9374CE-4F70-427D-8D3A-F2D9021B218C}"/>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a:extLst>
            <a:ext uri="{FF2B5EF4-FFF2-40B4-BE49-F238E27FC236}">
              <a16:creationId xmlns:a16="http://schemas.microsoft.com/office/drawing/2014/main" id="{5547CD01-73D5-4274-BF68-6DD62064E162}"/>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66E1F0D3-D41F-4A5B-8E30-F909150E5E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3DEC593-B714-4317-9FC9-EE4A1FB3DD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6B390E0F-B5A1-4677-937B-7B128C29FE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F56131B-84BC-46B6-8774-5A3D1F2D74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235F10A-006D-49D1-B1B3-179CB852FF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246" name="楕円 245">
          <a:extLst>
            <a:ext uri="{FF2B5EF4-FFF2-40B4-BE49-F238E27FC236}">
              <a16:creationId xmlns:a16="http://schemas.microsoft.com/office/drawing/2014/main" id="{DA693669-6CF2-4551-8B87-E96431B9A18C}"/>
            </a:ext>
          </a:extLst>
        </xdr:cNvPr>
        <xdr:cNvSpPr/>
      </xdr:nvSpPr>
      <xdr:spPr>
        <a:xfrm>
          <a:off x="104267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105681</xdr:rowOff>
    </xdr:from>
    <xdr:ext cx="469744" cy="259045"/>
    <xdr:sp macro="" textlink="">
      <xdr:nvSpPr>
        <xdr:cNvPr id="247" name="【福祉施設】&#10;一人当たり面積該当値テキスト">
          <a:extLst>
            <a:ext uri="{FF2B5EF4-FFF2-40B4-BE49-F238E27FC236}">
              <a16:creationId xmlns:a16="http://schemas.microsoft.com/office/drawing/2014/main" id="{3FCDCB1C-4AC4-4F98-83DD-36D09A3015DB}"/>
            </a:ext>
          </a:extLst>
        </xdr:cNvPr>
        <xdr:cNvSpPr txBox="1"/>
      </xdr:nvSpPr>
      <xdr:spPr>
        <a:xfrm>
          <a:off x="10515600" y="146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48" name="楕円 247">
          <a:extLst>
            <a:ext uri="{FF2B5EF4-FFF2-40B4-BE49-F238E27FC236}">
              <a16:creationId xmlns:a16="http://schemas.microsoft.com/office/drawing/2014/main" id="{0A72A53B-A1D6-4DFE-928E-889F3CFE4E77}"/>
            </a:ext>
          </a:extLst>
        </xdr:cNvPr>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70104</xdr:rowOff>
    </xdr:to>
    <xdr:cxnSp macro="">
      <xdr:nvCxnSpPr>
        <xdr:cNvPr id="249" name="直線コネクタ 248">
          <a:extLst>
            <a:ext uri="{FF2B5EF4-FFF2-40B4-BE49-F238E27FC236}">
              <a16:creationId xmlns:a16="http://schemas.microsoft.com/office/drawing/2014/main" id="{18FA0523-1EB7-429F-AC1E-D90CE9C02109}"/>
            </a:ext>
          </a:extLst>
        </xdr:cNvPr>
        <xdr:cNvCxnSpPr/>
      </xdr:nvCxnSpPr>
      <xdr:spPr>
        <a:xfrm>
          <a:off x="9639300" y="1480947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250" name="楕円 249">
          <a:extLst>
            <a:ext uri="{FF2B5EF4-FFF2-40B4-BE49-F238E27FC236}">
              <a16:creationId xmlns:a16="http://schemas.microsoft.com/office/drawing/2014/main" id="{62A83B6C-FB95-4432-A045-00ABAFAD8C62}"/>
            </a:ext>
          </a:extLst>
        </xdr:cNvPr>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64770</xdr:rowOff>
    </xdr:to>
    <xdr:cxnSp macro="">
      <xdr:nvCxnSpPr>
        <xdr:cNvPr id="251" name="直線コネクタ 250">
          <a:extLst>
            <a:ext uri="{FF2B5EF4-FFF2-40B4-BE49-F238E27FC236}">
              <a16:creationId xmlns:a16="http://schemas.microsoft.com/office/drawing/2014/main" id="{6CFBFDD7-32AE-43F6-8239-B0AD8AD0FD1E}"/>
            </a:ext>
          </a:extLst>
        </xdr:cNvPr>
        <xdr:cNvCxnSpPr/>
      </xdr:nvCxnSpPr>
      <xdr:spPr>
        <a:xfrm>
          <a:off x="8750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252" name="楕円 251">
          <a:extLst>
            <a:ext uri="{FF2B5EF4-FFF2-40B4-BE49-F238E27FC236}">
              <a16:creationId xmlns:a16="http://schemas.microsoft.com/office/drawing/2014/main" id="{6ABFFF1E-9F40-4D90-883D-11982347BE4A}"/>
            </a:ext>
          </a:extLst>
        </xdr:cNvPr>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86</xdr:row>
      <xdr:rowOff>64770</xdr:rowOff>
    </xdr:to>
    <xdr:cxnSp macro="">
      <xdr:nvCxnSpPr>
        <xdr:cNvPr id="253" name="直線コネクタ 252">
          <a:extLst>
            <a:ext uri="{FF2B5EF4-FFF2-40B4-BE49-F238E27FC236}">
              <a16:creationId xmlns:a16="http://schemas.microsoft.com/office/drawing/2014/main" id="{4EA0497D-7E30-47E3-ACEE-1748812597D4}"/>
            </a:ext>
          </a:extLst>
        </xdr:cNvPr>
        <xdr:cNvCxnSpPr/>
      </xdr:nvCxnSpPr>
      <xdr:spPr>
        <a:xfrm>
          <a:off x="7861300" y="14723363"/>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106697</xdr:rowOff>
    </xdr:from>
    <xdr:ext cx="469744" cy="259045"/>
    <xdr:sp macro="" textlink="">
      <xdr:nvSpPr>
        <xdr:cNvPr id="254" name="n_1mainValue【福祉施設】&#10;一人当たり面積">
          <a:extLst>
            <a:ext uri="{FF2B5EF4-FFF2-40B4-BE49-F238E27FC236}">
              <a16:creationId xmlns:a16="http://schemas.microsoft.com/office/drawing/2014/main" id="{B24CC771-7366-4A21-BB76-49DF1C5A5DA5}"/>
            </a:ext>
          </a:extLst>
        </xdr:cNvPr>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255" name="n_2mainValue【福祉施設】&#10;一人当たり面積">
          <a:extLst>
            <a:ext uri="{FF2B5EF4-FFF2-40B4-BE49-F238E27FC236}">
              <a16:creationId xmlns:a16="http://schemas.microsoft.com/office/drawing/2014/main" id="{94EA86F1-4D98-4C57-9F3F-A6021B8255E4}"/>
            </a:ext>
          </a:extLst>
        </xdr:cNvPr>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256" name="n_3mainValue【福祉施設】&#10;一人当たり面積">
          <a:extLst>
            <a:ext uri="{FF2B5EF4-FFF2-40B4-BE49-F238E27FC236}">
              <a16:creationId xmlns:a16="http://schemas.microsoft.com/office/drawing/2014/main" id="{FD057F56-BC76-48A3-8784-56FF262D55F4}"/>
            </a:ext>
          </a:extLst>
        </xdr:cNvPr>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35F59723-37D8-48B3-9E56-3DC4345157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40690D24-1967-47B5-9E2B-F6E1597744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49214F2F-251A-482C-AD3D-38F72A26CF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E1A9B22-075E-455A-B9E4-DAAB880838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11C1A782-F109-4872-92BB-06CC1A0DB0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7E0AF449-54DA-4F70-AB0C-89A4E075A6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1B78A1E5-FBE2-449C-BC50-481F24BB46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B6769591-FFAF-44CE-87BB-4416C64FA7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1EEEA240-56BB-4FC4-BED1-C97B45E62C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58BE2899-E955-4255-8C72-6BD612A8E8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DA765669-A538-4EF7-85BB-C115CB3854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FF5303B5-660F-4E1D-8B82-DB5C9FB0CC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AC1CF9B7-9FCC-4A97-8B24-5D563A02EC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548D1E0-6084-437B-92B3-9752309C58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8AC2D723-6C53-4791-8FE3-D4DB300E94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319C6DF7-2735-4198-88C6-73F60AE365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46F14CF-4650-484B-94D1-47F3B178DC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B2BB7440-4A83-41ED-94F3-C22EC9E47C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7A498BDB-54D0-4CAD-A084-EC1B7CEA27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777FCFE4-8B64-401D-A318-09F89E6ECE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9E02643C-869B-4145-A4BF-E90082B5A09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89A5EAE4-4DB0-4B1E-B876-933C42EB7E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130F1077-94BE-4B39-88D8-851CFB4A9B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24452A09-1278-44CF-A64E-1DD18AEC34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F615D7B1-E530-4373-A1F9-6DE975F4D2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149D0B4A-3653-4819-865E-74042A704A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DADFC188-9170-4874-9543-3DE23CB763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a:extLst>
            <a:ext uri="{FF2B5EF4-FFF2-40B4-BE49-F238E27FC236}">
              <a16:creationId xmlns:a16="http://schemas.microsoft.com/office/drawing/2014/main" id="{199C14C2-B7E4-4A07-AE60-45E96DA3FC5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451D2E27-1F6B-4333-9094-44B07B0C15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F592F7BA-2819-4453-B7E1-E6F50F4D6AB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7D484198-A688-4B5E-8995-25A1576D800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2D4FC1C5-7B3D-4E9E-9AC7-F31AED21C1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474DBD42-FBDE-469B-B419-29F121E01F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876E5817-6C63-489E-A183-F2B40C1969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9ADD6C0E-13D2-415A-83E9-4100102DA0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3FBB9B1B-0095-4827-A475-6FCDF4E37A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BB946085-62EF-4BC0-9400-92919A64281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5A47AA20-2C88-47EE-BD14-11D0DD52161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886B0C02-57D0-4886-B5F2-D0C81B5BF3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C8F60AA-B2EC-4DB4-8136-2C3ED3997D4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BD9AFE79-6404-496B-8285-38710E4298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98" name="直線コネクタ 297">
          <a:extLst>
            <a:ext uri="{FF2B5EF4-FFF2-40B4-BE49-F238E27FC236}">
              <a16:creationId xmlns:a16="http://schemas.microsoft.com/office/drawing/2014/main" id="{E6F0612B-AEF6-4D7C-A763-51C33F3204BA}"/>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F5112E79-D051-4E73-8BB4-A710C0CE391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00" name="直線コネクタ 299">
          <a:extLst>
            <a:ext uri="{FF2B5EF4-FFF2-40B4-BE49-F238E27FC236}">
              <a16:creationId xmlns:a16="http://schemas.microsoft.com/office/drawing/2014/main" id="{23740654-7F3E-41FF-A2BB-44124F8E3D28}"/>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FA497FAF-8E31-4517-8666-552D3FDCE72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a:extLst>
            <a:ext uri="{FF2B5EF4-FFF2-40B4-BE49-F238E27FC236}">
              <a16:creationId xmlns:a16="http://schemas.microsoft.com/office/drawing/2014/main" id="{6897FAB9-B1DF-48C4-A301-8578C47A005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2DEF6237-C856-4485-B77A-C445D44A3B4E}"/>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04" name="フローチャート: 判断 303">
          <a:extLst>
            <a:ext uri="{FF2B5EF4-FFF2-40B4-BE49-F238E27FC236}">
              <a16:creationId xmlns:a16="http://schemas.microsoft.com/office/drawing/2014/main" id="{A4CEAC48-36FA-4FE2-869B-A2DFC85AC31A}"/>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05" name="フローチャート: 判断 304">
          <a:extLst>
            <a:ext uri="{FF2B5EF4-FFF2-40B4-BE49-F238E27FC236}">
              <a16:creationId xmlns:a16="http://schemas.microsoft.com/office/drawing/2014/main" id="{9796836D-36E2-4069-82C5-DEB4D0913D54}"/>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06" name="n_1aveValue【一般廃棄物処理施設】&#10;有形固定資産減価償却率">
          <a:extLst>
            <a:ext uri="{FF2B5EF4-FFF2-40B4-BE49-F238E27FC236}">
              <a16:creationId xmlns:a16="http://schemas.microsoft.com/office/drawing/2014/main" id="{02E33D59-6E34-449E-AE28-3C73C7E203A5}"/>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07" name="フローチャート: 判断 306">
          <a:extLst>
            <a:ext uri="{FF2B5EF4-FFF2-40B4-BE49-F238E27FC236}">
              <a16:creationId xmlns:a16="http://schemas.microsoft.com/office/drawing/2014/main" id="{CC83284C-BC51-42BB-8942-055805E0548D}"/>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08" name="n_2aveValue【一般廃棄物処理施設】&#10;有形固定資産減価償却率">
          <a:extLst>
            <a:ext uri="{FF2B5EF4-FFF2-40B4-BE49-F238E27FC236}">
              <a16:creationId xmlns:a16="http://schemas.microsoft.com/office/drawing/2014/main" id="{97BD2481-33F3-40DF-AE62-98A94EC11C5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09" name="フローチャート: 判断 308">
          <a:extLst>
            <a:ext uri="{FF2B5EF4-FFF2-40B4-BE49-F238E27FC236}">
              <a16:creationId xmlns:a16="http://schemas.microsoft.com/office/drawing/2014/main" id="{BCB51AC5-082A-412F-B47B-BB16E388E771}"/>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310" name="n_3aveValue【一般廃棄物処理施設】&#10;有形固定資産減価償却率">
          <a:extLst>
            <a:ext uri="{FF2B5EF4-FFF2-40B4-BE49-F238E27FC236}">
              <a16:creationId xmlns:a16="http://schemas.microsoft.com/office/drawing/2014/main" id="{47069B1B-F5D3-4A21-90A0-C47B244AF1A4}"/>
            </a:ext>
          </a:extLst>
        </xdr:cNvPr>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1BF45824-9031-473E-B865-001A5570EA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906A5FD9-1546-479D-B87D-0715F6971A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B2E2CED6-1975-42AF-984C-5F7AF64EAC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2F2FEDB9-0414-4A2F-A529-F45D7BFB36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7EB9C17B-7F13-4EF5-81B7-974E884FA1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316" name="楕円 315">
          <a:extLst>
            <a:ext uri="{FF2B5EF4-FFF2-40B4-BE49-F238E27FC236}">
              <a16:creationId xmlns:a16="http://schemas.microsoft.com/office/drawing/2014/main" id="{3F137C79-74D8-420F-9450-E66065C97AC5}"/>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317" name="【一般廃棄物処理施設】&#10;有形固定資産減価償却率該当値テキスト">
          <a:extLst>
            <a:ext uri="{FF2B5EF4-FFF2-40B4-BE49-F238E27FC236}">
              <a16:creationId xmlns:a16="http://schemas.microsoft.com/office/drawing/2014/main" id="{298C412C-A818-476F-B7B8-F55C45D43049}"/>
            </a:ext>
          </a:extLst>
        </xdr:cNvPr>
        <xdr:cNvSpPr txBox="1"/>
      </xdr:nvSpPr>
      <xdr:spPr>
        <a:xfrm>
          <a:off x="16357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318" name="楕円 317">
          <a:extLst>
            <a:ext uri="{FF2B5EF4-FFF2-40B4-BE49-F238E27FC236}">
              <a16:creationId xmlns:a16="http://schemas.microsoft.com/office/drawing/2014/main" id="{C5A6516A-C21A-44D2-8160-75E1E8318366}"/>
            </a:ext>
          </a:extLst>
        </xdr:cNvPr>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34</xdr:row>
      <xdr:rowOff>167640</xdr:rowOff>
    </xdr:to>
    <xdr:cxnSp macro="">
      <xdr:nvCxnSpPr>
        <xdr:cNvPr id="319" name="直線コネクタ 318">
          <a:extLst>
            <a:ext uri="{FF2B5EF4-FFF2-40B4-BE49-F238E27FC236}">
              <a16:creationId xmlns:a16="http://schemas.microsoft.com/office/drawing/2014/main" id="{47E8942F-0466-4318-82F5-BBDA2B677EEC}"/>
            </a:ext>
          </a:extLst>
        </xdr:cNvPr>
        <xdr:cNvCxnSpPr/>
      </xdr:nvCxnSpPr>
      <xdr:spPr>
        <a:xfrm flipV="1">
          <a:off x="15481300" y="59936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164193</xdr:rowOff>
    </xdr:from>
    <xdr:to>
      <xdr:col>76</xdr:col>
      <xdr:colOff>165100</xdr:colOff>
      <xdr:row>35</xdr:row>
      <xdr:rowOff>94343</xdr:rowOff>
    </xdr:to>
    <xdr:sp macro="" textlink="">
      <xdr:nvSpPr>
        <xdr:cNvPr id="320" name="楕円 319">
          <a:extLst>
            <a:ext uri="{FF2B5EF4-FFF2-40B4-BE49-F238E27FC236}">
              <a16:creationId xmlns:a16="http://schemas.microsoft.com/office/drawing/2014/main" id="{3ECEBB1C-BC67-418A-A0DE-7EB322A3A70B}"/>
            </a:ext>
          </a:extLst>
        </xdr:cNvPr>
        <xdr:cNvSpPr/>
      </xdr:nvSpPr>
      <xdr:spPr>
        <a:xfrm>
          <a:off x="14541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43543</xdr:rowOff>
    </xdr:to>
    <xdr:cxnSp macro="">
      <xdr:nvCxnSpPr>
        <xdr:cNvPr id="321" name="直線コネクタ 320">
          <a:extLst>
            <a:ext uri="{FF2B5EF4-FFF2-40B4-BE49-F238E27FC236}">
              <a16:creationId xmlns:a16="http://schemas.microsoft.com/office/drawing/2014/main" id="{48262221-D55B-487F-8E2A-976E820AFAB5}"/>
            </a:ext>
          </a:extLst>
        </xdr:cNvPr>
        <xdr:cNvCxnSpPr/>
      </xdr:nvCxnSpPr>
      <xdr:spPr>
        <a:xfrm flipV="1">
          <a:off x="14592300" y="59969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107043</xdr:rowOff>
    </xdr:from>
    <xdr:to>
      <xdr:col>72</xdr:col>
      <xdr:colOff>38100</xdr:colOff>
      <xdr:row>35</xdr:row>
      <xdr:rowOff>37193</xdr:rowOff>
    </xdr:to>
    <xdr:sp macro="" textlink="">
      <xdr:nvSpPr>
        <xdr:cNvPr id="322" name="楕円 321">
          <a:extLst>
            <a:ext uri="{FF2B5EF4-FFF2-40B4-BE49-F238E27FC236}">
              <a16:creationId xmlns:a16="http://schemas.microsoft.com/office/drawing/2014/main" id="{94286928-3A66-4CDC-82B9-ADDF442D7469}"/>
            </a:ext>
          </a:extLst>
        </xdr:cNvPr>
        <xdr:cNvSpPr/>
      </xdr:nvSpPr>
      <xdr:spPr>
        <a:xfrm>
          <a:off x="13652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157843</xdr:rowOff>
    </xdr:from>
    <xdr:to>
      <xdr:col>76</xdr:col>
      <xdr:colOff>114300</xdr:colOff>
      <xdr:row>35</xdr:row>
      <xdr:rowOff>43543</xdr:rowOff>
    </xdr:to>
    <xdr:cxnSp macro="">
      <xdr:nvCxnSpPr>
        <xdr:cNvPr id="323" name="直線コネクタ 322">
          <a:extLst>
            <a:ext uri="{FF2B5EF4-FFF2-40B4-BE49-F238E27FC236}">
              <a16:creationId xmlns:a16="http://schemas.microsoft.com/office/drawing/2014/main" id="{59F68BE6-C298-4C87-9215-5A71F6AF5E54}"/>
            </a:ext>
          </a:extLst>
        </xdr:cNvPr>
        <xdr:cNvCxnSpPr/>
      </xdr:nvCxnSpPr>
      <xdr:spPr>
        <a:xfrm>
          <a:off x="13703300" y="5987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63517</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6AA3F3A1-3C15-481A-AF76-7D7EADBDABB4}"/>
            </a:ext>
          </a:extLst>
        </xdr:cNvPr>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110870</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B552273C-FF54-4AA0-A8C2-BE914C19CBE2}"/>
            </a:ext>
          </a:extLst>
        </xdr:cNvPr>
        <xdr:cNvSpPr txBox="1"/>
      </xdr:nvSpPr>
      <xdr:spPr>
        <a:xfrm>
          <a:off x="14389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53720</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A715586D-7241-45C1-AA91-9A14981A35C9}"/>
            </a:ext>
          </a:extLst>
        </xdr:cNvPr>
        <xdr:cNvSpPr txBox="1"/>
      </xdr:nvSpPr>
      <xdr:spPr>
        <a:xfrm>
          <a:off x="13500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D61D4A33-F3E9-4E61-BD62-E7194B96AA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F2F192E0-F857-42A4-A9C3-65DADB91319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7EC8238B-7ADA-441A-9665-4AF6EA3CD4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14036286-BDDC-496B-91F2-20E1037C9C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4986B8B0-46DF-47E3-87E0-C80649E073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E3B3217D-A2DB-4006-8CCD-911766A163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1442AE76-4373-4D3D-9B27-D68A5560E5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27679EA0-454B-456D-B9A0-8D1D21590F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E2315158-F085-453D-BB4D-1DD1655A4E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77C4116F-B03B-40F2-9A42-8C5828D5C9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F8BA9B86-DDB9-4FE8-821F-01570997C18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9DCC4954-DC59-4527-93C8-568BDA630D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FEBF587E-68F3-4E78-8BD0-895AA8226E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0" name="テキスト ボックス 339">
          <a:extLst>
            <a:ext uri="{FF2B5EF4-FFF2-40B4-BE49-F238E27FC236}">
              <a16:creationId xmlns:a16="http://schemas.microsoft.com/office/drawing/2014/main" id="{443FE86C-6F29-4ABA-9824-BEE27A7731E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910BF8B2-E7FA-4396-A5BB-707BE2AEBDC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2" name="テキスト ボックス 341">
          <a:extLst>
            <a:ext uri="{FF2B5EF4-FFF2-40B4-BE49-F238E27FC236}">
              <a16:creationId xmlns:a16="http://schemas.microsoft.com/office/drawing/2014/main" id="{DAD18DBD-1D43-4527-868E-72C6CE08DB1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CB122956-8AF0-4C19-A8AC-722752DB56A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4" name="テキスト ボックス 343">
          <a:extLst>
            <a:ext uri="{FF2B5EF4-FFF2-40B4-BE49-F238E27FC236}">
              <a16:creationId xmlns:a16="http://schemas.microsoft.com/office/drawing/2014/main" id="{4D710CEC-0EDD-450F-91F8-D7F03CCF00C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E91CA9B7-84E8-46A3-BEB1-FEDC1BC5C5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77281AC4-FC59-4EAE-9A6A-1FA7D14531B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A34917B3-6DB4-4E94-AD0A-1D93FD8923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48" name="直線コネクタ 347">
          <a:extLst>
            <a:ext uri="{FF2B5EF4-FFF2-40B4-BE49-F238E27FC236}">
              <a16:creationId xmlns:a16="http://schemas.microsoft.com/office/drawing/2014/main" id="{FD84650B-B1A3-406A-97A5-B4C89190DB23}"/>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49" name="【一般廃棄物処理施設】&#10;一人当たり有形固定資産（償却資産）額最小値テキスト">
          <a:extLst>
            <a:ext uri="{FF2B5EF4-FFF2-40B4-BE49-F238E27FC236}">
              <a16:creationId xmlns:a16="http://schemas.microsoft.com/office/drawing/2014/main" id="{6CE7EDE5-1080-4563-8859-421901D26AD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50" name="直線コネクタ 349">
          <a:extLst>
            <a:ext uri="{FF2B5EF4-FFF2-40B4-BE49-F238E27FC236}">
              <a16:creationId xmlns:a16="http://schemas.microsoft.com/office/drawing/2014/main" id="{B27F5CF8-BBEF-4D79-81FE-596BCE9A9678}"/>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1CD0D382-F213-456C-9BE3-4900101B8B03}"/>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52" name="直線コネクタ 351">
          <a:extLst>
            <a:ext uri="{FF2B5EF4-FFF2-40B4-BE49-F238E27FC236}">
              <a16:creationId xmlns:a16="http://schemas.microsoft.com/office/drawing/2014/main" id="{E079F6B5-B72A-4DA1-AD56-DD2F0857E076}"/>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F5A00D06-9681-4C27-8D44-966B1E693358}"/>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54" name="フローチャート: 判断 353">
          <a:extLst>
            <a:ext uri="{FF2B5EF4-FFF2-40B4-BE49-F238E27FC236}">
              <a16:creationId xmlns:a16="http://schemas.microsoft.com/office/drawing/2014/main" id="{F5A8817B-4823-40AD-BDBF-C174F476E8E4}"/>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55" name="フローチャート: 判断 354">
          <a:extLst>
            <a:ext uri="{FF2B5EF4-FFF2-40B4-BE49-F238E27FC236}">
              <a16:creationId xmlns:a16="http://schemas.microsoft.com/office/drawing/2014/main" id="{EB7916D4-FE2E-49C7-81AC-73125D6085F2}"/>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56" name="n_1aveValue【一般廃棄物処理施設】&#10;一人当たり有形固定資産（償却資産）額">
          <a:extLst>
            <a:ext uri="{FF2B5EF4-FFF2-40B4-BE49-F238E27FC236}">
              <a16:creationId xmlns:a16="http://schemas.microsoft.com/office/drawing/2014/main" id="{88BE5810-A435-49D1-8B95-5036B1E7C64C}"/>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57" name="フローチャート: 判断 356">
          <a:extLst>
            <a:ext uri="{FF2B5EF4-FFF2-40B4-BE49-F238E27FC236}">
              <a16:creationId xmlns:a16="http://schemas.microsoft.com/office/drawing/2014/main" id="{2B531C93-D417-4659-BD22-93B54D271E44}"/>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58" name="n_2aveValue【一般廃棄物処理施設】&#10;一人当たり有形固定資産（償却資産）額">
          <a:extLst>
            <a:ext uri="{FF2B5EF4-FFF2-40B4-BE49-F238E27FC236}">
              <a16:creationId xmlns:a16="http://schemas.microsoft.com/office/drawing/2014/main" id="{1F6EC0D6-2DE2-45EA-A2E8-0C731BD6B063}"/>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59" name="フローチャート: 判断 358">
          <a:extLst>
            <a:ext uri="{FF2B5EF4-FFF2-40B4-BE49-F238E27FC236}">
              <a16:creationId xmlns:a16="http://schemas.microsoft.com/office/drawing/2014/main" id="{DF01C7AA-CB58-4B98-BE76-60394DE3D0DF}"/>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60" name="n_3aveValue【一般廃棄物処理施設】&#10;一人当たり有形固定資産（償却資産）額">
          <a:extLst>
            <a:ext uri="{FF2B5EF4-FFF2-40B4-BE49-F238E27FC236}">
              <a16:creationId xmlns:a16="http://schemas.microsoft.com/office/drawing/2014/main" id="{432C7A60-D8ED-4EBC-A491-27F38623CF69}"/>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D5903C07-19EF-4F90-91EB-F56D4D2E69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8E89FB5-E65B-4D49-BA5D-ABD3B46A39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706F99B-6CCA-4C6E-80B1-21DDD86BFE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8773F0D0-5437-454A-9E44-A30DEC496F9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5F890E5-1129-4D05-923A-3E778724D0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169144</xdr:rowOff>
    </xdr:from>
    <xdr:to>
      <xdr:col>116</xdr:col>
      <xdr:colOff>114300</xdr:colOff>
      <xdr:row>40</xdr:row>
      <xdr:rowOff>99294</xdr:rowOff>
    </xdr:to>
    <xdr:sp macro="" textlink="">
      <xdr:nvSpPr>
        <xdr:cNvPr id="366" name="楕円 365">
          <a:extLst>
            <a:ext uri="{FF2B5EF4-FFF2-40B4-BE49-F238E27FC236}">
              <a16:creationId xmlns:a16="http://schemas.microsoft.com/office/drawing/2014/main" id="{29D95D4C-7BC8-43D8-AC31-8E08696F4D77}"/>
            </a:ext>
          </a:extLst>
        </xdr:cNvPr>
        <xdr:cNvSpPr/>
      </xdr:nvSpPr>
      <xdr:spPr>
        <a:xfrm>
          <a:off x="22110700" y="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147571</xdr:rowOff>
    </xdr:from>
    <xdr:ext cx="599010" cy="259045"/>
    <xdr:sp macro="" textlink="">
      <xdr:nvSpPr>
        <xdr:cNvPr id="367" name="【一般廃棄物処理施設】&#10;一人当たり有形固定資産（償却資産）額該当値テキスト">
          <a:extLst>
            <a:ext uri="{FF2B5EF4-FFF2-40B4-BE49-F238E27FC236}">
              <a16:creationId xmlns:a16="http://schemas.microsoft.com/office/drawing/2014/main" id="{ADE9E1F8-2D03-4B03-9FC2-9E8E9538B07E}"/>
            </a:ext>
          </a:extLst>
        </xdr:cNvPr>
        <xdr:cNvSpPr txBox="1"/>
      </xdr:nvSpPr>
      <xdr:spPr>
        <a:xfrm>
          <a:off x="22199600" y="68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4294</xdr:rowOff>
    </xdr:from>
    <xdr:to>
      <xdr:col>112</xdr:col>
      <xdr:colOff>38100</xdr:colOff>
      <xdr:row>40</xdr:row>
      <xdr:rowOff>105894</xdr:rowOff>
    </xdr:to>
    <xdr:sp macro="" textlink="">
      <xdr:nvSpPr>
        <xdr:cNvPr id="368" name="楕円 367">
          <a:extLst>
            <a:ext uri="{FF2B5EF4-FFF2-40B4-BE49-F238E27FC236}">
              <a16:creationId xmlns:a16="http://schemas.microsoft.com/office/drawing/2014/main" id="{6B7D9AD3-CB75-4A9C-98F6-4EC2EFCD6C12}"/>
            </a:ext>
          </a:extLst>
        </xdr:cNvPr>
        <xdr:cNvSpPr/>
      </xdr:nvSpPr>
      <xdr:spPr>
        <a:xfrm>
          <a:off x="21272500" y="6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48494</xdr:rowOff>
    </xdr:from>
    <xdr:to>
      <xdr:col>116</xdr:col>
      <xdr:colOff>63500</xdr:colOff>
      <xdr:row>40</xdr:row>
      <xdr:rowOff>55094</xdr:rowOff>
    </xdr:to>
    <xdr:cxnSp macro="">
      <xdr:nvCxnSpPr>
        <xdr:cNvPr id="369" name="直線コネクタ 368">
          <a:extLst>
            <a:ext uri="{FF2B5EF4-FFF2-40B4-BE49-F238E27FC236}">
              <a16:creationId xmlns:a16="http://schemas.microsoft.com/office/drawing/2014/main" id="{3D789766-9193-4E65-84F9-E9AD1370077E}"/>
            </a:ext>
          </a:extLst>
        </xdr:cNvPr>
        <xdr:cNvCxnSpPr/>
      </xdr:nvCxnSpPr>
      <xdr:spPr>
        <a:xfrm flipV="1">
          <a:off x="21323300" y="6906494"/>
          <a:ext cx="8382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17394</xdr:rowOff>
    </xdr:from>
    <xdr:to>
      <xdr:col>107</xdr:col>
      <xdr:colOff>101600</xdr:colOff>
      <xdr:row>40</xdr:row>
      <xdr:rowOff>118994</xdr:rowOff>
    </xdr:to>
    <xdr:sp macro="" textlink="">
      <xdr:nvSpPr>
        <xdr:cNvPr id="370" name="楕円 369">
          <a:extLst>
            <a:ext uri="{FF2B5EF4-FFF2-40B4-BE49-F238E27FC236}">
              <a16:creationId xmlns:a16="http://schemas.microsoft.com/office/drawing/2014/main" id="{8A35ED3D-9CD2-4E93-825A-8D5E7BABD488}"/>
            </a:ext>
          </a:extLst>
        </xdr:cNvPr>
        <xdr:cNvSpPr/>
      </xdr:nvSpPr>
      <xdr:spPr>
        <a:xfrm>
          <a:off x="20383500" y="6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55094</xdr:rowOff>
    </xdr:from>
    <xdr:to>
      <xdr:col>111</xdr:col>
      <xdr:colOff>177800</xdr:colOff>
      <xdr:row>40</xdr:row>
      <xdr:rowOff>68194</xdr:rowOff>
    </xdr:to>
    <xdr:cxnSp macro="">
      <xdr:nvCxnSpPr>
        <xdr:cNvPr id="371" name="直線コネクタ 370">
          <a:extLst>
            <a:ext uri="{FF2B5EF4-FFF2-40B4-BE49-F238E27FC236}">
              <a16:creationId xmlns:a16="http://schemas.microsoft.com/office/drawing/2014/main" id="{9A78B50E-C3A5-4852-A83F-E626ADD69C32}"/>
            </a:ext>
          </a:extLst>
        </xdr:cNvPr>
        <xdr:cNvCxnSpPr/>
      </xdr:nvCxnSpPr>
      <xdr:spPr>
        <a:xfrm flipV="1">
          <a:off x="20434300" y="6913094"/>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33613</xdr:rowOff>
    </xdr:from>
    <xdr:to>
      <xdr:col>102</xdr:col>
      <xdr:colOff>165100</xdr:colOff>
      <xdr:row>40</xdr:row>
      <xdr:rowOff>135213</xdr:rowOff>
    </xdr:to>
    <xdr:sp macro="" textlink="">
      <xdr:nvSpPr>
        <xdr:cNvPr id="372" name="楕円 371">
          <a:extLst>
            <a:ext uri="{FF2B5EF4-FFF2-40B4-BE49-F238E27FC236}">
              <a16:creationId xmlns:a16="http://schemas.microsoft.com/office/drawing/2014/main" id="{A1AC617B-2E60-4ABB-9784-595E4EC2A2F2}"/>
            </a:ext>
          </a:extLst>
        </xdr:cNvPr>
        <xdr:cNvSpPr/>
      </xdr:nvSpPr>
      <xdr:spPr>
        <a:xfrm>
          <a:off x="19494500" y="68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68194</xdr:rowOff>
    </xdr:from>
    <xdr:to>
      <xdr:col>107</xdr:col>
      <xdr:colOff>50800</xdr:colOff>
      <xdr:row>40</xdr:row>
      <xdr:rowOff>84413</xdr:rowOff>
    </xdr:to>
    <xdr:cxnSp macro="">
      <xdr:nvCxnSpPr>
        <xdr:cNvPr id="373" name="直線コネクタ 372">
          <a:extLst>
            <a:ext uri="{FF2B5EF4-FFF2-40B4-BE49-F238E27FC236}">
              <a16:creationId xmlns:a16="http://schemas.microsoft.com/office/drawing/2014/main" id="{B7A67938-D2C2-40E5-A34E-697C5B55258F}"/>
            </a:ext>
          </a:extLst>
        </xdr:cNvPr>
        <xdr:cNvCxnSpPr/>
      </xdr:nvCxnSpPr>
      <xdr:spPr>
        <a:xfrm flipV="1">
          <a:off x="19545300" y="6926194"/>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97021</xdr:rowOff>
    </xdr:from>
    <xdr:ext cx="599010" cy="259045"/>
    <xdr:sp macro="" textlink="">
      <xdr:nvSpPr>
        <xdr:cNvPr id="374" name="n_1mainValue【一般廃棄物処理施設】&#10;一人当たり有形固定資産（償却資産）額">
          <a:extLst>
            <a:ext uri="{FF2B5EF4-FFF2-40B4-BE49-F238E27FC236}">
              <a16:creationId xmlns:a16="http://schemas.microsoft.com/office/drawing/2014/main" id="{6D3F98F5-E4DB-4E0E-B981-F5E8CF3F754A}"/>
            </a:ext>
          </a:extLst>
        </xdr:cNvPr>
        <xdr:cNvSpPr txBox="1"/>
      </xdr:nvSpPr>
      <xdr:spPr>
        <a:xfrm>
          <a:off x="21011095" y="69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110121</xdr:rowOff>
    </xdr:from>
    <xdr:ext cx="599010" cy="259045"/>
    <xdr:sp macro="" textlink="">
      <xdr:nvSpPr>
        <xdr:cNvPr id="375" name="n_2mainValue【一般廃棄物処理施設】&#10;一人当たり有形固定資産（償却資産）額">
          <a:extLst>
            <a:ext uri="{FF2B5EF4-FFF2-40B4-BE49-F238E27FC236}">
              <a16:creationId xmlns:a16="http://schemas.microsoft.com/office/drawing/2014/main" id="{037FDD04-C60F-4751-9ACD-152931EBBB10}"/>
            </a:ext>
          </a:extLst>
        </xdr:cNvPr>
        <xdr:cNvSpPr txBox="1"/>
      </xdr:nvSpPr>
      <xdr:spPr>
        <a:xfrm>
          <a:off x="20134795" y="6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126340</xdr:rowOff>
    </xdr:from>
    <xdr:ext cx="534377" cy="259045"/>
    <xdr:sp macro="" textlink="">
      <xdr:nvSpPr>
        <xdr:cNvPr id="376" name="n_3mainValue【一般廃棄物処理施設】&#10;一人当たり有形固定資産（償却資産）額">
          <a:extLst>
            <a:ext uri="{FF2B5EF4-FFF2-40B4-BE49-F238E27FC236}">
              <a16:creationId xmlns:a16="http://schemas.microsoft.com/office/drawing/2014/main" id="{38DAFE07-8E54-4C41-87DB-50A9FF23C13F}"/>
            </a:ext>
          </a:extLst>
        </xdr:cNvPr>
        <xdr:cNvSpPr txBox="1"/>
      </xdr:nvSpPr>
      <xdr:spPr>
        <a:xfrm>
          <a:off x="19278111" y="69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B51064E4-12F4-4013-B655-9CD01E004F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42D0FE42-DC19-4CDA-A923-BCEED83886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D93A6210-0334-43E2-A07F-3896E8D56E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E8956A58-5A02-4FAF-9F43-A43A4C5CFD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CFC14BF9-233A-4AE2-A387-52940A88E6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CC7BCC97-0B23-4C19-B426-D53A5F0DCB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2A7379E3-90B3-4ABB-9509-7EF5756AC2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40522ACA-D101-4E90-AC73-7DBE0EC209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4AFDBA05-71CD-4A57-ADEB-6B16418E07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58B5D897-6274-4ED9-A510-D4A1374423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a:extLst>
            <a:ext uri="{FF2B5EF4-FFF2-40B4-BE49-F238E27FC236}">
              <a16:creationId xmlns:a16="http://schemas.microsoft.com/office/drawing/2014/main" id="{A096F463-1379-45A9-8A83-AE985AA7B75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8" name="テキスト ボックス 387">
          <a:extLst>
            <a:ext uri="{FF2B5EF4-FFF2-40B4-BE49-F238E27FC236}">
              <a16:creationId xmlns:a16="http://schemas.microsoft.com/office/drawing/2014/main" id="{9F39778E-828F-44D9-8B83-BF9A884D55D2}"/>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a:extLst>
            <a:ext uri="{FF2B5EF4-FFF2-40B4-BE49-F238E27FC236}">
              <a16:creationId xmlns:a16="http://schemas.microsoft.com/office/drawing/2014/main" id="{536A8378-80A3-4C3C-994F-BD590488C0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a:extLst>
            <a:ext uri="{FF2B5EF4-FFF2-40B4-BE49-F238E27FC236}">
              <a16:creationId xmlns:a16="http://schemas.microsoft.com/office/drawing/2014/main" id="{FA5B148B-AF2D-45D5-AC62-B02756A7A0A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a:extLst>
            <a:ext uri="{FF2B5EF4-FFF2-40B4-BE49-F238E27FC236}">
              <a16:creationId xmlns:a16="http://schemas.microsoft.com/office/drawing/2014/main" id="{4A83ADA1-AF1F-49A5-9D8C-E35E0F35B7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a:extLst>
            <a:ext uri="{FF2B5EF4-FFF2-40B4-BE49-F238E27FC236}">
              <a16:creationId xmlns:a16="http://schemas.microsoft.com/office/drawing/2014/main" id="{DEB8ED80-0698-4BC7-A808-9C09816A201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a:extLst>
            <a:ext uri="{FF2B5EF4-FFF2-40B4-BE49-F238E27FC236}">
              <a16:creationId xmlns:a16="http://schemas.microsoft.com/office/drawing/2014/main" id="{2D9B5906-5EAB-4101-A8ED-84B6877AA6B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a:extLst>
            <a:ext uri="{FF2B5EF4-FFF2-40B4-BE49-F238E27FC236}">
              <a16:creationId xmlns:a16="http://schemas.microsoft.com/office/drawing/2014/main" id="{D860C0BD-398B-46ED-BB50-08A15E33D75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a:extLst>
            <a:ext uri="{FF2B5EF4-FFF2-40B4-BE49-F238E27FC236}">
              <a16:creationId xmlns:a16="http://schemas.microsoft.com/office/drawing/2014/main" id="{2CE3C62C-628F-45DF-901B-CCD775A18CB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a:extLst>
            <a:ext uri="{FF2B5EF4-FFF2-40B4-BE49-F238E27FC236}">
              <a16:creationId xmlns:a16="http://schemas.microsoft.com/office/drawing/2014/main" id="{369C2FB0-E111-42CE-B859-838F1C2FB54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a:extLst>
            <a:ext uri="{FF2B5EF4-FFF2-40B4-BE49-F238E27FC236}">
              <a16:creationId xmlns:a16="http://schemas.microsoft.com/office/drawing/2014/main" id="{38BE817F-E930-47CB-8747-A7EAA8DC55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a:extLst>
            <a:ext uri="{FF2B5EF4-FFF2-40B4-BE49-F238E27FC236}">
              <a16:creationId xmlns:a16="http://schemas.microsoft.com/office/drawing/2014/main" id="{3190DCA8-3FF1-4C8E-A401-D538BA1022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a:extLst>
            <a:ext uri="{FF2B5EF4-FFF2-40B4-BE49-F238E27FC236}">
              <a16:creationId xmlns:a16="http://schemas.microsoft.com/office/drawing/2014/main" id="{C49A0169-AFFE-46FE-AD0C-42433E958C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0" name="直線コネクタ 399">
          <a:extLst>
            <a:ext uri="{FF2B5EF4-FFF2-40B4-BE49-F238E27FC236}">
              <a16:creationId xmlns:a16="http://schemas.microsoft.com/office/drawing/2014/main" id="{FA49A934-C68B-4D0A-9531-0C01E8276745}"/>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1" name="【保健センター・保健所】&#10;有形固定資産減価償却率最小値テキスト">
          <a:extLst>
            <a:ext uri="{FF2B5EF4-FFF2-40B4-BE49-F238E27FC236}">
              <a16:creationId xmlns:a16="http://schemas.microsoft.com/office/drawing/2014/main" id="{5F7FD4EF-7FAB-4109-8621-84B65A1242E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2" name="直線コネクタ 401">
          <a:extLst>
            <a:ext uri="{FF2B5EF4-FFF2-40B4-BE49-F238E27FC236}">
              <a16:creationId xmlns:a16="http://schemas.microsoft.com/office/drawing/2014/main" id="{33739CFF-79C5-436D-B083-C077D4F0A43F}"/>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3" name="【保健センター・保健所】&#10;有形固定資産減価償却率最大値テキスト">
          <a:extLst>
            <a:ext uri="{FF2B5EF4-FFF2-40B4-BE49-F238E27FC236}">
              <a16:creationId xmlns:a16="http://schemas.microsoft.com/office/drawing/2014/main" id="{5064C30E-6326-4A61-B1DA-FA0A8DC1E6F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4" name="直線コネクタ 403">
          <a:extLst>
            <a:ext uri="{FF2B5EF4-FFF2-40B4-BE49-F238E27FC236}">
              <a16:creationId xmlns:a16="http://schemas.microsoft.com/office/drawing/2014/main" id="{E2C2C01C-6905-440C-A06D-4B34FDD81822}"/>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05" name="【保健センター・保健所】&#10;有形固定資産減価償却率平均値テキスト">
          <a:extLst>
            <a:ext uri="{FF2B5EF4-FFF2-40B4-BE49-F238E27FC236}">
              <a16:creationId xmlns:a16="http://schemas.microsoft.com/office/drawing/2014/main" id="{F2D510F7-7180-420D-B3E2-E3A8AE9B9058}"/>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6" name="フローチャート: 判断 405">
          <a:extLst>
            <a:ext uri="{FF2B5EF4-FFF2-40B4-BE49-F238E27FC236}">
              <a16:creationId xmlns:a16="http://schemas.microsoft.com/office/drawing/2014/main" id="{239F528E-0E79-4D0E-B3BF-0E6819B8A978}"/>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7" name="フローチャート: 判断 406">
          <a:extLst>
            <a:ext uri="{FF2B5EF4-FFF2-40B4-BE49-F238E27FC236}">
              <a16:creationId xmlns:a16="http://schemas.microsoft.com/office/drawing/2014/main" id="{D86F8ED8-3840-4415-AC68-65363117C02E}"/>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08" name="n_1aveValue【保健センター・保健所】&#10;有形固定資産減価償却率">
          <a:extLst>
            <a:ext uri="{FF2B5EF4-FFF2-40B4-BE49-F238E27FC236}">
              <a16:creationId xmlns:a16="http://schemas.microsoft.com/office/drawing/2014/main" id="{AFE2CFCA-FC21-4F63-BD97-0C2DA8D60793}"/>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09" name="フローチャート: 判断 408">
          <a:extLst>
            <a:ext uri="{FF2B5EF4-FFF2-40B4-BE49-F238E27FC236}">
              <a16:creationId xmlns:a16="http://schemas.microsoft.com/office/drawing/2014/main" id="{2C40286A-71E9-4A40-8B2F-FF65C18313B1}"/>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10" name="n_2aveValue【保健センター・保健所】&#10;有形固定資産減価償却率">
          <a:extLst>
            <a:ext uri="{FF2B5EF4-FFF2-40B4-BE49-F238E27FC236}">
              <a16:creationId xmlns:a16="http://schemas.microsoft.com/office/drawing/2014/main" id="{1B87A8B2-94EF-4C24-BBD6-F3012DB0A36D}"/>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11" name="フローチャート: 判断 410">
          <a:extLst>
            <a:ext uri="{FF2B5EF4-FFF2-40B4-BE49-F238E27FC236}">
              <a16:creationId xmlns:a16="http://schemas.microsoft.com/office/drawing/2014/main" id="{BBDBD7E2-245C-4B5A-90B0-2BBA49E9EE4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412" name="n_3aveValue【保健センター・保健所】&#10;有形固定資産減価償却率">
          <a:extLst>
            <a:ext uri="{FF2B5EF4-FFF2-40B4-BE49-F238E27FC236}">
              <a16:creationId xmlns:a16="http://schemas.microsoft.com/office/drawing/2014/main" id="{C3313427-E168-430D-A7F7-7339B69FA7F4}"/>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4B8C5EC-3AE6-4175-A45E-F0036AFAB1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2FC6ACC7-539C-4F55-B2C2-E5AFB83AED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AA026F3B-BF70-4DB9-AD72-A2391DE95F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E54DB936-008B-46E7-9216-1637B03F0A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57E64C16-5CA4-4AF7-AC00-38CBB707BF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18" name="楕円 417">
          <a:extLst>
            <a:ext uri="{FF2B5EF4-FFF2-40B4-BE49-F238E27FC236}">
              <a16:creationId xmlns:a16="http://schemas.microsoft.com/office/drawing/2014/main" id="{D3081F01-A040-4222-BCB5-85317F558363}"/>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419" name="【保健センター・保健所】&#10;有形固定資産減価償却率該当値テキスト">
          <a:extLst>
            <a:ext uri="{FF2B5EF4-FFF2-40B4-BE49-F238E27FC236}">
              <a16:creationId xmlns:a16="http://schemas.microsoft.com/office/drawing/2014/main" id="{07B5DC72-5546-4AC7-86D1-082721038132}"/>
            </a:ext>
          </a:extLst>
        </xdr:cNvPr>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0" name="楕円 419">
          <a:extLst>
            <a:ext uri="{FF2B5EF4-FFF2-40B4-BE49-F238E27FC236}">
              <a16:creationId xmlns:a16="http://schemas.microsoft.com/office/drawing/2014/main" id="{BEEAED92-2E53-4F72-B6B7-A35AD1218028}"/>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421" name="直線コネクタ 420">
          <a:extLst>
            <a:ext uri="{FF2B5EF4-FFF2-40B4-BE49-F238E27FC236}">
              <a16:creationId xmlns:a16="http://schemas.microsoft.com/office/drawing/2014/main" id="{E2FD8674-3C1F-49E4-8A2D-5ED600DBF059}"/>
            </a:ext>
          </a:extLst>
        </xdr:cNvPr>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22" name="楕円 421">
          <a:extLst>
            <a:ext uri="{FF2B5EF4-FFF2-40B4-BE49-F238E27FC236}">
              <a16:creationId xmlns:a16="http://schemas.microsoft.com/office/drawing/2014/main" id="{E247A138-BCE8-4FAA-A148-01C6C3A1C2F7}"/>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423" name="直線コネクタ 422">
          <a:extLst>
            <a:ext uri="{FF2B5EF4-FFF2-40B4-BE49-F238E27FC236}">
              <a16:creationId xmlns:a16="http://schemas.microsoft.com/office/drawing/2014/main" id="{C53E2D32-A40B-44F7-8574-9E4D53F139D8}"/>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24" name="楕円 423">
          <a:extLst>
            <a:ext uri="{FF2B5EF4-FFF2-40B4-BE49-F238E27FC236}">
              <a16:creationId xmlns:a16="http://schemas.microsoft.com/office/drawing/2014/main" id="{0D8691B9-AC1B-4334-82C3-87FA694775B2}"/>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425" name="直線コネクタ 424">
          <a:extLst>
            <a:ext uri="{FF2B5EF4-FFF2-40B4-BE49-F238E27FC236}">
              <a16:creationId xmlns:a16="http://schemas.microsoft.com/office/drawing/2014/main" id="{A481EA22-FA52-4E36-AFB1-4F29F903D8B9}"/>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26" name="n_1mainValue【保健センター・保健所】&#10;有形固定資産減価償却率">
          <a:extLst>
            <a:ext uri="{FF2B5EF4-FFF2-40B4-BE49-F238E27FC236}">
              <a16:creationId xmlns:a16="http://schemas.microsoft.com/office/drawing/2014/main" id="{EC523C9F-D064-4326-AE52-0F792745759F}"/>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27" name="n_2mainValue【保健センター・保健所】&#10;有形固定資産減価償却率">
          <a:extLst>
            <a:ext uri="{FF2B5EF4-FFF2-40B4-BE49-F238E27FC236}">
              <a16:creationId xmlns:a16="http://schemas.microsoft.com/office/drawing/2014/main" id="{245C19D4-3E11-4E07-9028-AFB1EA59DCD1}"/>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28" name="n_3mainValue【保健センター・保健所】&#10;有形固定資産減価償却率">
          <a:extLst>
            <a:ext uri="{FF2B5EF4-FFF2-40B4-BE49-F238E27FC236}">
              <a16:creationId xmlns:a16="http://schemas.microsoft.com/office/drawing/2014/main" id="{FBF79140-21BE-4A35-98A8-99A00F4C1C95}"/>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a:extLst>
            <a:ext uri="{FF2B5EF4-FFF2-40B4-BE49-F238E27FC236}">
              <a16:creationId xmlns:a16="http://schemas.microsoft.com/office/drawing/2014/main" id="{307A0DA8-AE78-4250-8470-11010A65A7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a:extLst>
            <a:ext uri="{FF2B5EF4-FFF2-40B4-BE49-F238E27FC236}">
              <a16:creationId xmlns:a16="http://schemas.microsoft.com/office/drawing/2014/main" id="{448F88DA-5894-48F0-904D-0A56B5544F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a:extLst>
            <a:ext uri="{FF2B5EF4-FFF2-40B4-BE49-F238E27FC236}">
              <a16:creationId xmlns:a16="http://schemas.microsoft.com/office/drawing/2014/main" id="{414C96B8-374A-4A40-BAFF-3269DD9CBB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a:extLst>
            <a:ext uri="{FF2B5EF4-FFF2-40B4-BE49-F238E27FC236}">
              <a16:creationId xmlns:a16="http://schemas.microsoft.com/office/drawing/2014/main" id="{C3CDF9C8-3A1A-4FBB-A097-0725C780B7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a:extLst>
            <a:ext uri="{FF2B5EF4-FFF2-40B4-BE49-F238E27FC236}">
              <a16:creationId xmlns:a16="http://schemas.microsoft.com/office/drawing/2014/main" id="{F0D4C55D-4B75-4154-BB14-40A986E70A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a:extLst>
            <a:ext uri="{FF2B5EF4-FFF2-40B4-BE49-F238E27FC236}">
              <a16:creationId xmlns:a16="http://schemas.microsoft.com/office/drawing/2014/main" id="{3A7B34E5-11AE-4FFD-B231-CDA0B399C2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a:extLst>
            <a:ext uri="{FF2B5EF4-FFF2-40B4-BE49-F238E27FC236}">
              <a16:creationId xmlns:a16="http://schemas.microsoft.com/office/drawing/2014/main" id="{E442CA92-6E7A-41BE-8029-E44494F614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a:extLst>
            <a:ext uri="{FF2B5EF4-FFF2-40B4-BE49-F238E27FC236}">
              <a16:creationId xmlns:a16="http://schemas.microsoft.com/office/drawing/2014/main" id="{E59FAE67-CB52-4A47-A34A-F4FCF8FCDA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a:extLst>
            <a:ext uri="{FF2B5EF4-FFF2-40B4-BE49-F238E27FC236}">
              <a16:creationId xmlns:a16="http://schemas.microsoft.com/office/drawing/2014/main" id="{06E47F55-F440-44E0-8FDE-9AF28D3E4E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a:extLst>
            <a:ext uri="{FF2B5EF4-FFF2-40B4-BE49-F238E27FC236}">
              <a16:creationId xmlns:a16="http://schemas.microsoft.com/office/drawing/2014/main" id="{F27D8F9F-4BA5-4767-B2E9-39DEED849E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a:extLst>
            <a:ext uri="{FF2B5EF4-FFF2-40B4-BE49-F238E27FC236}">
              <a16:creationId xmlns:a16="http://schemas.microsoft.com/office/drawing/2014/main" id="{EE3649C5-41D7-4A1A-88C6-AA98A4185A1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a:extLst>
            <a:ext uri="{FF2B5EF4-FFF2-40B4-BE49-F238E27FC236}">
              <a16:creationId xmlns:a16="http://schemas.microsoft.com/office/drawing/2014/main" id="{19DDBB3A-FB0E-4C11-B7ED-354DC69C39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a:extLst>
            <a:ext uri="{FF2B5EF4-FFF2-40B4-BE49-F238E27FC236}">
              <a16:creationId xmlns:a16="http://schemas.microsoft.com/office/drawing/2014/main" id="{E416812F-68EB-4AAB-9D82-6C0A1F2EB1A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a:extLst>
            <a:ext uri="{FF2B5EF4-FFF2-40B4-BE49-F238E27FC236}">
              <a16:creationId xmlns:a16="http://schemas.microsoft.com/office/drawing/2014/main" id="{971C8FDD-47D6-4B14-8872-5B6E3770842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1EF95806-0DB2-4FFC-A28B-7FD596CF9C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a:extLst>
            <a:ext uri="{FF2B5EF4-FFF2-40B4-BE49-F238E27FC236}">
              <a16:creationId xmlns:a16="http://schemas.microsoft.com/office/drawing/2014/main" id="{1A22AF72-BAD0-4FFB-A88D-6F9A67556F0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a:extLst>
            <a:ext uri="{FF2B5EF4-FFF2-40B4-BE49-F238E27FC236}">
              <a16:creationId xmlns:a16="http://schemas.microsoft.com/office/drawing/2014/main" id="{71B95A79-CA5E-4E23-9FCD-8042430F8A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a:extLst>
            <a:ext uri="{FF2B5EF4-FFF2-40B4-BE49-F238E27FC236}">
              <a16:creationId xmlns:a16="http://schemas.microsoft.com/office/drawing/2014/main" id="{0EA4081A-CFDB-447F-9AFA-89F37AAC6D9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a:extLst>
            <a:ext uri="{FF2B5EF4-FFF2-40B4-BE49-F238E27FC236}">
              <a16:creationId xmlns:a16="http://schemas.microsoft.com/office/drawing/2014/main" id="{2480348B-32A1-4CA6-B790-6065D6A858A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a:extLst>
            <a:ext uri="{FF2B5EF4-FFF2-40B4-BE49-F238E27FC236}">
              <a16:creationId xmlns:a16="http://schemas.microsoft.com/office/drawing/2014/main" id="{C0081EC1-4FC4-43BA-B5B6-3C90F325905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93421B8A-46B4-41E7-91F5-E962E9ADF7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6B5CB030-2176-4732-8081-55D47EC7C4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a:extLst>
            <a:ext uri="{FF2B5EF4-FFF2-40B4-BE49-F238E27FC236}">
              <a16:creationId xmlns:a16="http://schemas.microsoft.com/office/drawing/2014/main" id="{1C35035B-E9B9-448E-9322-C6AE1570ED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2" name="直線コネクタ 451">
          <a:extLst>
            <a:ext uri="{FF2B5EF4-FFF2-40B4-BE49-F238E27FC236}">
              <a16:creationId xmlns:a16="http://schemas.microsoft.com/office/drawing/2014/main" id="{73152302-F1F2-4E4B-AACF-781DC4F13D38}"/>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3" name="【保健センター・保健所】&#10;一人当たり面積最小値テキスト">
          <a:extLst>
            <a:ext uri="{FF2B5EF4-FFF2-40B4-BE49-F238E27FC236}">
              <a16:creationId xmlns:a16="http://schemas.microsoft.com/office/drawing/2014/main" id="{4AB0369B-D202-4E61-A40A-597901492DB7}"/>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4" name="直線コネクタ 453">
          <a:extLst>
            <a:ext uri="{FF2B5EF4-FFF2-40B4-BE49-F238E27FC236}">
              <a16:creationId xmlns:a16="http://schemas.microsoft.com/office/drawing/2014/main" id="{45F446DB-FA98-44B6-A98F-9B3BE19701E9}"/>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5" name="【保健センター・保健所】&#10;一人当たり面積最大値テキスト">
          <a:extLst>
            <a:ext uri="{FF2B5EF4-FFF2-40B4-BE49-F238E27FC236}">
              <a16:creationId xmlns:a16="http://schemas.microsoft.com/office/drawing/2014/main" id="{FC97F265-6F80-40A3-94D4-96182E760BAB}"/>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6" name="直線コネクタ 455">
          <a:extLst>
            <a:ext uri="{FF2B5EF4-FFF2-40B4-BE49-F238E27FC236}">
              <a16:creationId xmlns:a16="http://schemas.microsoft.com/office/drawing/2014/main" id="{246C399B-0076-404A-93D6-4FDAC8ABF45B}"/>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457" name="【保健センター・保健所】&#10;一人当たり面積平均値テキスト">
          <a:extLst>
            <a:ext uri="{FF2B5EF4-FFF2-40B4-BE49-F238E27FC236}">
              <a16:creationId xmlns:a16="http://schemas.microsoft.com/office/drawing/2014/main" id="{79634231-9B3D-4822-924F-D1EFD21DDE3F}"/>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58" name="フローチャート: 判断 457">
          <a:extLst>
            <a:ext uri="{FF2B5EF4-FFF2-40B4-BE49-F238E27FC236}">
              <a16:creationId xmlns:a16="http://schemas.microsoft.com/office/drawing/2014/main" id="{EEF6FF61-CF6E-4D0E-B668-DCABE3DC5D1B}"/>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59" name="フローチャート: 判断 458">
          <a:extLst>
            <a:ext uri="{FF2B5EF4-FFF2-40B4-BE49-F238E27FC236}">
              <a16:creationId xmlns:a16="http://schemas.microsoft.com/office/drawing/2014/main" id="{481DFD2A-8F5B-4AC4-906C-4A185D317D0B}"/>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460" name="n_1aveValue【保健センター・保健所】&#10;一人当たり面積">
          <a:extLst>
            <a:ext uri="{FF2B5EF4-FFF2-40B4-BE49-F238E27FC236}">
              <a16:creationId xmlns:a16="http://schemas.microsoft.com/office/drawing/2014/main" id="{CEA5D7B5-6E70-403C-AA1C-22626A46D276}"/>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1" name="フローチャート: 判断 460">
          <a:extLst>
            <a:ext uri="{FF2B5EF4-FFF2-40B4-BE49-F238E27FC236}">
              <a16:creationId xmlns:a16="http://schemas.microsoft.com/office/drawing/2014/main" id="{7A7A0F96-1048-482D-B2E0-D8A4FF830C73}"/>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62" name="n_2aveValue【保健センター・保健所】&#10;一人当たり面積">
          <a:extLst>
            <a:ext uri="{FF2B5EF4-FFF2-40B4-BE49-F238E27FC236}">
              <a16:creationId xmlns:a16="http://schemas.microsoft.com/office/drawing/2014/main" id="{736728DB-1F65-479C-8D9E-2DF4602F51CA}"/>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63" name="フローチャート: 判断 462">
          <a:extLst>
            <a:ext uri="{FF2B5EF4-FFF2-40B4-BE49-F238E27FC236}">
              <a16:creationId xmlns:a16="http://schemas.microsoft.com/office/drawing/2014/main" id="{5BEDEBBA-669E-4DBB-A60D-53BEC81AD01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464" name="n_3aveValue【保健センター・保健所】&#10;一人当たり面積">
          <a:extLst>
            <a:ext uri="{FF2B5EF4-FFF2-40B4-BE49-F238E27FC236}">
              <a16:creationId xmlns:a16="http://schemas.microsoft.com/office/drawing/2014/main" id="{FC0A2AA3-3628-4A8A-AE36-F5591A519FA4}"/>
            </a:ext>
          </a:extLst>
        </xdr:cNvPr>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9897A89-83DD-4D19-9663-5D055B482C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73098EB8-8695-49CD-85E1-D55293A6B2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DC72FE1-4F49-4536-AD5E-D1C2CCB244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B0801116-E15B-4694-93EA-BC964AF903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ECDBADE-82FE-48B5-A472-D47ACC3ED3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50165</xdr:rowOff>
    </xdr:from>
    <xdr:to>
      <xdr:col>116</xdr:col>
      <xdr:colOff>114300</xdr:colOff>
      <xdr:row>59</xdr:row>
      <xdr:rowOff>151765</xdr:rowOff>
    </xdr:to>
    <xdr:sp macro="" textlink="">
      <xdr:nvSpPr>
        <xdr:cNvPr id="470" name="楕円 469">
          <a:extLst>
            <a:ext uri="{FF2B5EF4-FFF2-40B4-BE49-F238E27FC236}">
              <a16:creationId xmlns:a16="http://schemas.microsoft.com/office/drawing/2014/main" id="{59D52AAE-6CE8-4B16-A333-90A7B5049458}"/>
            </a:ext>
          </a:extLst>
        </xdr:cNvPr>
        <xdr:cNvSpPr/>
      </xdr:nvSpPr>
      <xdr:spPr>
        <a:xfrm>
          <a:off x="22110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73042</xdr:rowOff>
    </xdr:from>
    <xdr:ext cx="469744" cy="259045"/>
    <xdr:sp macro="" textlink="">
      <xdr:nvSpPr>
        <xdr:cNvPr id="471" name="【保健センター・保健所】&#10;一人当たり面積該当値テキスト">
          <a:extLst>
            <a:ext uri="{FF2B5EF4-FFF2-40B4-BE49-F238E27FC236}">
              <a16:creationId xmlns:a16="http://schemas.microsoft.com/office/drawing/2014/main" id="{07CC8B35-39AC-4F11-B416-799D110C5804}"/>
            </a:ext>
          </a:extLst>
        </xdr:cNvPr>
        <xdr:cNvSpPr txBox="1"/>
      </xdr:nvSpPr>
      <xdr:spPr>
        <a:xfrm>
          <a:off x="22199600"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50165</xdr:rowOff>
    </xdr:from>
    <xdr:to>
      <xdr:col>112</xdr:col>
      <xdr:colOff>38100</xdr:colOff>
      <xdr:row>59</xdr:row>
      <xdr:rowOff>151765</xdr:rowOff>
    </xdr:to>
    <xdr:sp macro="" textlink="">
      <xdr:nvSpPr>
        <xdr:cNvPr id="472" name="楕円 471">
          <a:extLst>
            <a:ext uri="{FF2B5EF4-FFF2-40B4-BE49-F238E27FC236}">
              <a16:creationId xmlns:a16="http://schemas.microsoft.com/office/drawing/2014/main" id="{56C7460E-2823-4119-8A40-54D2F580AC50}"/>
            </a:ext>
          </a:extLst>
        </xdr:cNvPr>
        <xdr:cNvSpPr/>
      </xdr:nvSpPr>
      <xdr:spPr>
        <a:xfrm>
          <a:off x="2127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100965</xdr:rowOff>
    </xdr:from>
    <xdr:to>
      <xdr:col>116</xdr:col>
      <xdr:colOff>63500</xdr:colOff>
      <xdr:row>59</xdr:row>
      <xdr:rowOff>100965</xdr:rowOff>
    </xdr:to>
    <xdr:cxnSp macro="">
      <xdr:nvCxnSpPr>
        <xdr:cNvPr id="473" name="直線コネクタ 472">
          <a:extLst>
            <a:ext uri="{FF2B5EF4-FFF2-40B4-BE49-F238E27FC236}">
              <a16:creationId xmlns:a16="http://schemas.microsoft.com/office/drawing/2014/main" id="{B453843E-BACF-4489-8FAC-03CF52D9E9E9}"/>
            </a:ext>
          </a:extLst>
        </xdr:cNvPr>
        <xdr:cNvCxnSpPr/>
      </xdr:nvCxnSpPr>
      <xdr:spPr>
        <a:xfrm>
          <a:off x="21323300" y="10216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50165</xdr:rowOff>
    </xdr:from>
    <xdr:to>
      <xdr:col>107</xdr:col>
      <xdr:colOff>101600</xdr:colOff>
      <xdr:row>59</xdr:row>
      <xdr:rowOff>151765</xdr:rowOff>
    </xdr:to>
    <xdr:sp macro="" textlink="">
      <xdr:nvSpPr>
        <xdr:cNvPr id="474" name="楕円 473">
          <a:extLst>
            <a:ext uri="{FF2B5EF4-FFF2-40B4-BE49-F238E27FC236}">
              <a16:creationId xmlns:a16="http://schemas.microsoft.com/office/drawing/2014/main" id="{A96E2883-D821-4C28-816A-9378E0CBB7C6}"/>
            </a:ext>
          </a:extLst>
        </xdr:cNvPr>
        <xdr:cNvSpPr/>
      </xdr:nvSpPr>
      <xdr:spPr>
        <a:xfrm>
          <a:off x="2038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100965</xdr:rowOff>
    </xdr:from>
    <xdr:to>
      <xdr:col>111</xdr:col>
      <xdr:colOff>177800</xdr:colOff>
      <xdr:row>59</xdr:row>
      <xdr:rowOff>100965</xdr:rowOff>
    </xdr:to>
    <xdr:cxnSp macro="">
      <xdr:nvCxnSpPr>
        <xdr:cNvPr id="475" name="直線コネクタ 474">
          <a:extLst>
            <a:ext uri="{FF2B5EF4-FFF2-40B4-BE49-F238E27FC236}">
              <a16:creationId xmlns:a16="http://schemas.microsoft.com/office/drawing/2014/main" id="{BB9A6C54-B9A6-4F7D-965F-03BA3ABCF3DC}"/>
            </a:ext>
          </a:extLst>
        </xdr:cNvPr>
        <xdr:cNvCxnSpPr/>
      </xdr:nvCxnSpPr>
      <xdr:spPr>
        <a:xfrm>
          <a:off x="20434300" y="102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48260</xdr:rowOff>
    </xdr:from>
    <xdr:to>
      <xdr:col>102</xdr:col>
      <xdr:colOff>165100</xdr:colOff>
      <xdr:row>59</xdr:row>
      <xdr:rowOff>149860</xdr:rowOff>
    </xdr:to>
    <xdr:sp macro="" textlink="">
      <xdr:nvSpPr>
        <xdr:cNvPr id="476" name="楕円 475">
          <a:extLst>
            <a:ext uri="{FF2B5EF4-FFF2-40B4-BE49-F238E27FC236}">
              <a16:creationId xmlns:a16="http://schemas.microsoft.com/office/drawing/2014/main" id="{A4F03ED3-31B9-4F8D-832F-6F7B3B8A0468}"/>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99060</xdr:rowOff>
    </xdr:from>
    <xdr:to>
      <xdr:col>107</xdr:col>
      <xdr:colOff>50800</xdr:colOff>
      <xdr:row>59</xdr:row>
      <xdr:rowOff>100965</xdr:rowOff>
    </xdr:to>
    <xdr:cxnSp macro="">
      <xdr:nvCxnSpPr>
        <xdr:cNvPr id="477" name="直線コネクタ 476">
          <a:extLst>
            <a:ext uri="{FF2B5EF4-FFF2-40B4-BE49-F238E27FC236}">
              <a16:creationId xmlns:a16="http://schemas.microsoft.com/office/drawing/2014/main" id="{BD15B164-EC66-4AC2-A0A6-9EFDC5337AC4}"/>
            </a:ext>
          </a:extLst>
        </xdr:cNvPr>
        <xdr:cNvCxnSpPr/>
      </xdr:nvCxnSpPr>
      <xdr:spPr>
        <a:xfrm>
          <a:off x="19545300" y="102146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168292</xdr:rowOff>
    </xdr:from>
    <xdr:ext cx="469744" cy="259045"/>
    <xdr:sp macro="" textlink="">
      <xdr:nvSpPr>
        <xdr:cNvPr id="478" name="n_1mainValue【保健センター・保健所】&#10;一人当たり面積">
          <a:extLst>
            <a:ext uri="{FF2B5EF4-FFF2-40B4-BE49-F238E27FC236}">
              <a16:creationId xmlns:a16="http://schemas.microsoft.com/office/drawing/2014/main" id="{38AE3E4D-5AFF-4E4F-932F-86518D7643E0}"/>
            </a:ext>
          </a:extLst>
        </xdr:cNvPr>
        <xdr:cNvSpPr txBox="1"/>
      </xdr:nvSpPr>
      <xdr:spPr>
        <a:xfrm>
          <a:off x="21075727" y="99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168292</xdr:rowOff>
    </xdr:from>
    <xdr:ext cx="469744" cy="259045"/>
    <xdr:sp macro="" textlink="">
      <xdr:nvSpPr>
        <xdr:cNvPr id="479" name="n_2mainValue【保健センター・保健所】&#10;一人当たり面積">
          <a:extLst>
            <a:ext uri="{FF2B5EF4-FFF2-40B4-BE49-F238E27FC236}">
              <a16:creationId xmlns:a16="http://schemas.microsoft.com/office/drawing/2014/main" id="{9908DAC7-6CE7-48BE-8D3D-D5418927E2B1}"/>
            </a:ext>
          </a:extLst>
        </xdr:cNvPr>
        <xdr:cNvSpPr txBox="1"/>
      </xdr:nvSpPr>
      <xdr:spPr>
        <a:xfrm>
          <a:off x="20199427" y="99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166387</xdr:rowOff>
    </xdr:from>
    <xdr:ext cx="469744" cy="259045"/>
    <xdr:sp macro="" textlink="">
      <xdr:nvSpPr>
        <xdr:cNvPr id="480" name="n_3mainValue【保健センター・保健所】&#10;一人当たり面積">
          <a:extLst>
            <a:ext uri="{FF2B5EF4-FFF2-40B4-BE49-F238E27FC236}">
              <a16:creationId xmlns:a16="http://schemas.microsoft.com/office/drawing/2014/main" id="{CF1B46E3-08DD-4BB3-97CF-B5CADEC5137A}"/>
            </a:ext>
          </a:extLst>
        </xdr:cNvPr>
        <xdr:cNvSpPr txBox="1"/>
      </xdr:nvSpPr>
      <xdr:spPr>
        <a:xfrm>
          <a:off x="193104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8F54ADF4-5A35-4DE6-84E8-114AA33A89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221A65A6-226E-424B-A9ED-B2367685E7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483FA9B0-0497-4F1E-B403-022F922212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5D5FD771-08B4-4145-8FBB-A26AC6EC8B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198018E7-E67A-4B6F-9FE0-0395D52AC8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F330AE44-98E7-42CF-B3EA-BC333437B8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8D38E95A-435D-4FC3-8775-94EBAF55A8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4991A04E-F206-447E-902A-005A60A542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FD0DAB29-413F-4E8B-9CC8-9F6B126EDB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D1534949-1BDC-49E8-BE13-CC8A026670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34190573-3988-42E5-B98A-82A27DF434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F773FBCA-1316-47CE-A98E-0EDA886EC22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4B0B6904-4F37-4158-AB26-F138EA28A5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5EAA5067-9B7C-4D49-9624-57EDEC65F5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531A1867-9F20-46C0-8677-E910F5E996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16CC9016-968F-495F-9BA3-62DEB7D0E89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7DDBB174-F967-4F51-A17D-A2B4173734A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5801E3B7-D4D3-4118-8D37-858A5A3784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43F6BC37-24F6-4CEE-BB8E-5FE76144AD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5F869FF7-83F1-4AE9-9FA7-E8FEDB6289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2A8DB36A-F932-443A-8495-9AD4AB4B4C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41C039AC-152C-4BF5-9C4B-4790A1EC611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2A0B71C1-13E7-4F07-AF06-3C9E86B7B1B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AEE77855-DFBD-406F-97C7-67189CE6F77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C4CFA897-7610-41FA-BA95-F1D621EA09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6" name="直線コネクタ 505">
          <a:extLst>
            <a:ext uri="{FF2B5EF4-FFF2-40B4-BE49-F238E27FC236}">
              <a16:creationId xmlns:a16="http://schemas.microsoft.com/office/drawing/2014/main" id="{F77A3AF1-0837-4572-B6C7-2A45819DEA64}"/>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7" name="【消防施設】&#10;有形固定資産減価償却率最小値テキスト">
          <a:extLst>
            <a:ext uri="{FF2B5EF4-FFF2-40B4-BE49-F238E27FC236}">
              <a16:creationId xmlns:a16="http://schemas.microsoft.com/office/drawing/2014/main" id="{CB148A21-4CB7-46CF-BC1C-A7DB5E295A39}"/>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8" name="直線コネクタ 507">
          <a:extLst>
            <a:ext uri="{FF2B5EF4-FFF2-40B4-BE49-F238E27FC236}">
              <a16:creationId xmlns:a16="http://schemas.microsoft.com/office/drawing/2014/main" id="{2BAED871-B8CF-43BD-82B6-962BB7B6F245}"/>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a:extLst>
            <a:ext uri="{FF2B5EF4-FFF2-40B4-BE49-F238E27FC236}">
              <a16:creationId xmlns:a16="http://schemas.microsoft.com/office/drawing/2014/main" id="{99909F4C-242F-4757-9F7F-809A4AAD679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EE5A597E-34AA-4344-86C4-8B417F139CF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11" name="【消防施設】&#10;有形固定資産減価償却率平均値テキスト">
          <a:extLst>
            <a:ext uri="{FF2B5EF4-FFF2-40B4-BE49-F238E27FC236}">
              <a16:creationId xmlns:a16="http://schemas.microsoft.com/office/drawing/2014/main" id="{29334F48-1749-457A-B250-41298B7CB7E2}"/>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2" name="フローチャート: 判断 511">
          <a:extLst>
            <a:ext uri="{FF2B5EF4-FFF2-40B4-BE49-F238E27FC236}">
              <a16:creationId xmlns:a16="http://schemas.microsoft.com/office/drawing/2014/main" id="{81C5AB2C-4F9D-4670-AD00-31BD7425900D}"/>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3" name="フローチャート: 判断 512">
          <a:extLst>
            <a:ext uri="{FF2B5EF4-FFF2-40B4-BE49-F238E27FC236}">
              <a16:creationId xmlns:a16="http://schemas.microsoft.com/office/drawing/2014/main" id="{6EC7D02B-B1D7-4AE7-9118-E4995157B137}"/>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514" name="n_1aveValue【消防施設】&#10;有形固定資産減価償却率">
          <a:extLst>
            <a:ext uri="{FF2B5EF4-FFF2-40B4-BE49-F238E27FC236}">
              <a16:creationId xmlns:a16="http://schemas.microsoft.com/office/drawing/2014/main" id="{29C48208-44C1-41FA-9FB4-C10F94E6D5BE}"/>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5" name="フローチャート: 判断 514">
          <a:extLst>
            <a:ext uri="{FF2B5EF4-FFF2-40B4-BE49-F238E27FC236}">
              <a16:creationId xmlns:a16="http://schemas.microsoft.com/office/drawing/2014/main" id="{9EF8E08A-06DF-4F1A-BA78-0815CE5BFAA6}"/>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16" name="n_2aveValue【消防施設】&#10;有形固定資産減価償却率">
          <a:extLst>
            <a:ext uri="{FF2B5EF4-FFF2-40B4-BE49-F238E27FC236}">
              <a16:creationId xmlns:a16="http://schemas.microsoft.com/office/drawing/2014/main" id="{65A5E583-878C-4EE1-8270-72B08FD2C97E}"/>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7" name="フローチャート: 判断 516">
          <a:extLst>
            <a:ext uri="{FF2B5EF4-FFF2-40B4-BE49-F238E27FC236}">
              <a16:creationId xmlns:a16="http://schemas.microsoft.com/office/drawing/2014/main" id="{05FA861A-899D-4D4B-84A2-8E4A2EDE487A}"/>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518" name="n_3aveValue【消防施設】&#10;有形固定資産減価償却率">
          <a:extLst>
            <a:ext uri="{FF2B5EF4-FFF2-40B4-BE49-F238E27FC236}">
              <a16:creationId xmlns:a16="http://schemas.microsoft.com/office/drawing/2014/main" id="{0B6A77B7-2967-48BC-A78B-AE2791E8EB5B}"/>
            </a:ext>
          </a:extLst>
        </xdr:cNvPr>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2EC37F03-62B8-471F-9E52-CDAB581CBB2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72737E4-259A-4801-9F17-0E165A0BFA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860130E-593E-4A6C-8810-5739AF532C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BDF11B3-48C7-4EE5-8100-F29545CD17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612D2BCA-9BAF-4690-AA6E-94B4A1B0C4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524" name="楕円 523">
          <a:extLst>
            <a:ext uri="{FF2B5EF4-FFF2-40B4-BE49-F238E27FC236}">
              <a16:creationId xmlns:a16="http://schemas.microsoft.com/office/drawing/2014/main" id="{7A04EA35-5AC5-4B99-B038-9F87A78F1D12}"/>
            </a:ext>
          </a:extLst>
        </xdr:cNvPr>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42834</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66F8FB61-1F8B-4CCE-8AD1-707E6E78C336}"/>
            </a:ext>
          </a:extLst>
        </xdr:cNvPr>
        <xdr:cNvSpPr txBox="1"/>
      </xdr:nvSpPr>
      <xdr:spPr>
        <a:xfrm>
          <a:off x="16357600" y="1324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526" name="楕円 525">
          <a:extLst>
            <a:ext uri="{FF2B5EF4-FFF2-40B4-BE49-F238E27FC236}">
              <a16:creationId xmlns:a16="http://schemas.microsoft.com/office/drawing/2014/main" id="{ADCDAA41-8FE7-4150-BA23-8D1C9F2E4748}"/>
            </a:ext>
          </a:extLst>
        </xdr:cNvPr>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70757</xdr:rowOff>
    </xdr:from>
    <xdr:to>
      <xdr:col>85</xdr:col>
      <xdr:colOff>127000</xdr:colOff>
      <xdr:row>78</xdr:row>
      <xdr:rowOff>83820</xdr:rowOff>
    </xdr:to>
    <xdr:cxnSp macro="">
      <xdr:nvCxnSpPr>
        <xdr:cNvPr id="527" name="直線コネクタ 526">
          <a:extLst>
            <a:ext uri="{FF2B5EF4-FFF2-40B4-BE49-F238E27FC236}">
              <a16:creationId xmlns:a16="http://schemas.microsoft.com/office/drawing/2014/main" id="{1762D447-943C-4B7E-AC14-3DE6FCCB2CDE}"/>
            </a:ext>
          </a:extLst>
        </xdr:cNvPr>
        <xdr:cNvCxnSpPr/>
      </xdr:nvCxnSpPr>
      <xdr:spPr>
        <a:xfrm flipV="1">
          <a:off x="15481300" y="134438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42818</xdr:rowOff>
    </xdr:from>
    <xdr:to>
      <xdr:col>76</xdr:col>
      <xdr:colOff>165100</xdr:colOff>
      <xdr:row>78</xdr:row>
      <xdr:rowOff>144418</xdr:rowOff>
    </xdr:to>
    <xdr:sp macro="" textlink="">
      <xdr:nvSpPr>
        <xdr:cNvPr id="528" name="楕円 527">
          <a:extLst>
            <a:ext uri="{FF2B5EF4-FFF2-40B4-BE49-F238E27FC236}">
              <a16:creationId xmlns:a16="http://schemas.microsoft.com/office/drawing/2014/main" id="{FD7A556F-AC82-45C5-97F9-48930D13D09A}"/>
            </a:ext>
          </a:extLst>
        </xdr:cNvPr>
        <xdr:cNvSpPr/>
      </xdr:nvSpPr>
      <xdr:spPr>
        <a:xfrm>
          <a:off x="14541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93618</xdr:rowOff>
    </xdr:to>
    <xdr:cxnSp macro="">
      <xdr:nvCxnSpPr>
        <xdr:cNvPr id="529" name="直線コネクタ 528">
          <a:extLst>
            <a:ext uri="{FF2B5EF4-FFF2-40B4-BE49-F238E27FC236}">
              <a16:creationId xmlns:a16="http://schemas.microsoft.com/office/drawing/2014/main" id="{FF3A7DB6-9761-4A6E-AD91-B9C006CACCE2}"/>
            </a:ext>
          </a:extLst>
        </xdr:cNvPr>
        <xdr:cNvCxnSpPr/>
      </xdr:nvCxnSpPr>
      <xdr:spPr>
        <a:xfrm flipV="1">
          <a:off x="14592300" y="134569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57513</xdr:rowOff>
    </xdr:from>
    <xdr:to>
      <xdr:col>72</xdr:col>
      <xdr:colOff>38100</xdr:colOff>
      <xdr:row>78</xdr:row>
      <xdr:rowOff>159113</xdr:rowOff>
    </xdr:to>
    <xdr:sp macro="" textlink="">
      <xdr:nvSpPr>
        <xdr:cNvPr id="530" name="楕円 529">
          <a:extLst>
            <a:ext uri="{FF2B5EF4-FFF2-40B4-BE49-F238E27FC236}">
              <a16:creationId xmlns:a16="http://schemas.microsoft.com/office/drawing/2014/main" id="{D12F4B84-4A38-44BE-B3DC-9D16830D0034}"/>
            </a:ext>
          </a:extLst>
        </xdr:cNvPr>
        <xdr:cNvSpPr/>
      </xdr:nvSpPr>
      <xdr:spPr>
        <a:xfrm>
          <a:off x="13652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93618</xdr:rowOff>
    </xdr:from>
    <xdr:to>
      <xdr:col>76</xdr:col>
      <xdr:colOff>114300</xdr:colOff>
      <xdr:row>78</xdr:row>
      <xdr:rowOff>108313</xdr:rowOff>
    </xdr:to>
    <xdr:cxnSp macro="">
      <xdr:nvCxnSpPr>
        <xdr:cNvPr id="531" name="直線コネクタ 530">
          <a:extLst>
            <a:ext uri="{FF2B5EF4-FFF2-40B4-BE49-F238E27FC236}">
              <a16:creationId xmlns:a16="http://schemas.microsoft.com/office/drawing/2014/main" id="{776705F3-667A-4EFD-9672-3FBB0218ACD8}"/>
            </a:ext>
          </a:extLst>
        </xdr:cNvPr>
        <xdr:cNvCxnSpPr/>
      </xdr:nvCxnSpPr>
      <xdr:spPr>
        <a:xfrm flipV="1">
          <a:off x="13703300" y="1346671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151147</xdr:rowOff>
    </xdr:from>
    <xdr:ext cx="405111" cy="259045"/>
    <xdr:sp macro="" textlink="">
      <xdr:nvSpPr>
        <xdr:cNvPr id="532" name="n_1mainValue【消防施設】&#10;有形固定資産減価償却率">
          <a:extLst>
            <a:ext uri="{FF2B5EF4-FFF2-40B4-BE49-F238E27FC236}">
              <a16:creationId xmlns:a16="http://schemas.microsoft.com/office/drawing/2014/main" id="{DCE9C00D-6C30-4454-B7F8-CCD6E85D4FA7}"/>
            </a:ext>
          </a:extLst>
        </xdr:cNvPr>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160945</xdr:rowOff>
    </xdr:from>
    <xdr:ext cx="405111" cy="259045"/>
    <xdr:sp macro="" textlink="">
      <xdr:nvSpPr>
        <xdr:cNvPr id="533" name="n_2mainValue【消防施設】&#10;有形固定資産減価償却率">
          <a:extLst>
            <a:ext uri="{FF2B5EF4-FFF2-40B4-BE49-F238E27FC236}">
              <a16:creationId xmlns:a16="http://schemas.microsoft.com/office/drawing/2014/main" id="{A8C95F27-95AB-4D86-99B9-D4B54BD7522C}"/>
            </a:ext>
          </a:extLst>
        </xdr:cNvPr>
        <xdr:cNvSpPr txBox="1"/>
      </xdr:nvSpPr>
      <xdr:spPr>
        <a:xfrm>
          <a:off x="143897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4190</xdr:rowOff>
    </xdr:from>
    <xdr:ext cx="405111" cy="259045"/>
    <xdr:sp macro="" textlink="">
      <xdr:nvSpPr>
        <xdr:cNvPr id="534" name="n_3mainValue【消防施設】&#10;有形固定資産減価償却率">
          <a:extLst>
            <a:ext uri="{FF2B5EF4-FFF2-40B4-BE49-F238E27FC236}">
              <a16:creationId xmlns:a16="http://schemas.microsoft.com/office/drawing/2014/main" id="{16732EE6-74E1-418C-89F4-4BD9D0601DDF}"/>
            </a:ext>
          </a:extLst>
        </xdr:cNvPr>
        <xdr:cNvSpPr txBox="1"/>
      </xdr:nvSpPr>
      <xdr:spPr>
        <a:xfrm>
          <a:off x="135007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45F334C1-A7F2-421C-9D2E-323F0CD73C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1B2FBFCE-DCA8-4172-B693-773BD57696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8D2CC3F-6EEA-4C0C-8A9C-A7AE84BAE6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6323583E-5436-4BDC-9E83-D37B9BE1A2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E6A2C059-E739-44B3-9752-C2F996EA44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238EB306-0BCD-4194-91B4-AF74E9FEF8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42E9BA76-B964-4288-901F-87D34C4687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1DACF447-04DF-4785-AC07-5F387CFE9E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5DABFBD2-7C19-418B-97D7-881FDC218F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2B167CD6-BCC9-4496-9DB8-706AD8CFA3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5AEEF641-A62D-4F13-BA62-D0772AC6A69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2813D1C4-A88A-4E31-B05C-10B535235E1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20C9EB3-03BB-4DB7-9337-B359DE69428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49CC7D07-BEA4-47E9-83BA-46CC5F5163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8A8427B8-8A24-4BED-8DE8-C1FFA7541ED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B20314C3-6B7A-4401-97EC-CC800F6E056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D44E2BBA-451D-4C7B-8748-CB47D90D949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F9DF911-D337-4F97-AF49-2BA5F0E354A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8DBBF23B-A5FF-453D-8C7A-9B88486317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C792AC9B-5EF4-4A92-A534-D02B282E77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7A3E8222-79AB-471A-910E-C897BA672D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56" name="直線コネクタ 555">
          <a:extLst>
            <a:ext uri="{FF2B5EF4-FFF2-40B4-BE49-F238E27FC236}">
              <a16:creationId xmlns:a16="http://schemas.microsoft.com/office/drawing/2014/main" id="{33D8B958-8692-4862-AD07-36F4DDCE9AB5}"/>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57" name="【消防施設】&#10;一人当たり面積最小値テキスト">
          <a:extLst>
            <a:ext uri="{FF2B5EF4-FFF2-40B4-BE49-F238E27FC236}">
              <a16:creationId xmlns:a16="http://schemas.microsoft.com/office/drawing/2014/main" id="{7EC9D567-0943-4DDA-B481-E0F63C9D4A61}"/>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58" name="直線コネクタ 557">
          <a:extLst>
            <a:ext uri="{FF2B5EF4-FFF2-40B4-BE49-F238E27FC236}">
              <a16:creationId xmlns:a16="http://schemas.microsoft.com/office/drawing/2014/main" id="{89B78EE3-8409-4682-860A-9648C43B5691}"/>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9" name="【消防施設】&#10;一人当たり面積最大値テキスト">
          <a:extLst>
            <a:ext uri="{FF2B5EF4-FFF2-40B4-BE49-F238E27FC236}">
              <a16:creationId xmlns:a16="http://schemas.microsoft.com/office/drawing/2014/main" id="{3139AFFF-6D60-4C36-8F96-32F7E6A052F8}"/>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60" name="直線コネクタ 559">
          <a:extLst>
            <a:ext uri="{FF2B5EF4-FFF2-40B4-BE49-F238E27FC236}">
              <a16:creationId xmlns:a16="http://schemas.microsoft.com/office/drawing/2014/main" id="{44EF17F0-E146-4825-9130-7BCB94491633}"/>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61" name="【消防施設】&#10;一人当たり面積平均値テキスト">
          <a:extLst>
            <a:ext uri="{FF2B5EF4-FFF2-40B4-BE49-F238E27FC236}">
              <a16:creationId xmlns:a16="http://schemas.microsoft.com/office/drawing/2014/main" id="{5C8E9BB4-7E36-46A1-980A-F317D5916031}"/>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62" name="フローチャート: 判断 561">
          <a:extLst>
            <a:ext uri="{FF2B5EF4-FFF2-40B4-BE49-F238E27FC236}">
              <a16:creationId xmlns:a16="http://schemas.microsoft.com/office/drawing/2014/main" id="{390C5D36-781F-44C6-A77C-17F81FC7CCE8}"/>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63" name="フローチャート: 判断 562">
          <a:extLst>
            <a:ext uri="{FF2B5EF4-FFF2-40B4-BE49-F238E27FC236}">
              <a16:creationId xmlns:a16="http://schemas.microsoft.com/office/drawing/2014/main" id="{C4376A60-969A-44FF-90F0-660B7E661B16}"/>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64" name="n_1aveValue【消防施設】&#10;一人当たり面積">
          <a:extLst>
            <a:ext uri="{FF2B5EF4-FFF2-40B4-BE49-F238E27FC236}">
              <a16:creationId xmlns:a16="http://schemas.microsoft.com/office/drawing/2014/main" id="{C780C59E-9BCD-4FA2-8A0C-E3BDAB4074EC}"/>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65" name="フローチャート: 判断 564">
          <a:extLst>
            <a:ext uri="{FF2B5EF4-FFF2-40B4-BE49-F238E27FC236}">
              <a16:creationId xmlns:a16="http://schemas.microsoft.com/office/drawing/2014/main" id="{B65644F7-D013-46D8-AA0B-3E7679795C97}"/>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66" name="n_2aveValue【消防施設】&#10;一人当たり面積">
          <a:extLst>
            <a:ext uri="{FF2B5EF4-FFF2-40B4-BE49-F238E27FC236}">
              <a16:creationId xmlns:a16="http://schemas.microsoft.com/office/drawing/2014/main" id="{18B6527F-2881-4520-B077-A8FF1A57A5E3}"/>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67" name="フローチャート: 判断 566">
          <a:extLst>
            <a:ext uri="{FF2B5EF4-FFF2-40B4-BE49-F238E27FC236}">
              <a16:creationId xmlns:a16="http://schemas.microsoft.com/office/drawing/2014/main" id="{B54F6F53-AD9E-4B68-83E3-78281CCBE421}"/>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68" name="n_3aveValue【消防施設】&#10;一人当たり面積">
          <a:extLst>
            <a:ext uri="{FF2B5EF4-FFF2-40B4-BE49-F238E27FC236}">
              <a16:creationId xmlns:a16="http://schemas.microsoft.com/office/drawing/2014/main" id="{9336D410-A126-47FD-8C34-23D12D80E21F}"/>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2615D291-E8E0-4E39-B2AB-BC54FFC0F2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236DB977-CD17-48B5-95C1-C5F27982C8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BBC7397-AACD-4323-A307-7B63515B07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BB5AA6A-EBF0-4A18-889E-80F3B5639C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83D0F35A-5C4F-4E8B-AEEB-E933C010F0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111658</xdr:rowOff>
    </xdr:from>
    <xdr:to>
      <xdr:col>116</xdr:col>
      <xdr:colOff>114300</xdr:colOff>
      <xdr:row>86</xdr:row>
      <xdr:rowOff>41808</xdr:rowOff>
    </xdr:to>
    <xdr:sp macro="" textlink="">
      <xdr:nvSpPr>
        <xdr:cNvPr id="574" name="楕円 573">
          <a:extLst>
            <a:ext uri="{FF2B5EF4-FFF2-40B4-BE49-F238E27FC236}">
              <a16:creationId xmlns:a16="http://schemas.microsoft.com/office/drawing/2014/main" id="{B186C848-0608-445F-B44C-783DB42136B6}"/>
            </a:ext>
          </a:extLst>
        </xdr:cNvPr>
        <xdr:cNvSpPr/>
      </xdr:nvSpPr>
      <xdr:spPr>
        <a:xfrm>
          <a:off x="221107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75" name="【消防施設】&#10;一人当たり面積該当値テキスト">
          <a:extLst>
            <a:ext uri="{FF2B5EF4-FFF2-40B4-BE49-F238E27FC236}">
              <a16:creationId xmlns:a16="http://schemas.microsoft.com/office/drawing/2014/main" id="{09ED85BF-D4A4-466A-B128-1AAA93FAB3A4}"/>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111658</xdr:rowOff>
    </xdr:from>
    <xdr:to>
      <xdr:col>112</xdr:col>
      <xdr:colOff>38100</xdr:colOff>
      <xdr:row>86</xdr:row>
      <xdr:rowOff>41808</xdr:rowOff>
    </xdr:to>
    <xdr:sp macro="" textlink="">
      <xdr:nvSpPr>
        <xdr:cNvPr id="576" name="楕円 575">
          <a:extLst>
            <a:ext uri="{FF2B5EF4-FFF2-40B4-BE49-F238E27FC236}">
              <a16:creationId xmlns:a16="http://schemas.microsoft.com/office/drawing/2014/main" id="{001F3FD5-755C-4B26-906E-7797B9968E3E}"/>
            </a:ext>
          </a:extLst>
        </xdr:cNvPr>
        <xdr:cNvSpPr/>
      </xdr:nvSpPr>
      <xdr:spPr>
        <a:xfrm>
          <a:off x="21272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162458</xdr:rowOff>
    </xdr:from>
    <xdr:to>
      <xdr:col>116</xdr:col>
      <xdr:colOff>63500</xdr:colOff>
      <xdr:row>85</xdr:row>
      <xdr:rowOff>162458</xdr:rowOff>
    </xdr:to>
    <xdr:cxnSp macro="">
      <xdr:nvCxnSpPr>
        <xdr:cNvPr id="577" name="直線コネクタ 576">
          <a:extLst>
            <a:ext uri="{FF2B5EF4-FFF2-40B4-BE49-F238E27FC236}">
              <a16:creationId xmlns:a16="http://schemas.microsoft.com/office/drawing/2014/main" id="{58E1EB6E-5EAE-4B96-9C85-98D99E795E93}"/>
            </a:ext>
          </a:extLst>
        </xdr:cNvPr>
        <xdr:cNvCxnSpPr/>
      </xdr:nvCxnSpPr>
      <xdr:spPr>
        <a:xfrm>
          <a:off x="21323300" y="14735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578" name="楕円 577">
          <a:extLst>
            <a:ext uri="{FF2B5EF4-FFF2-40B4-BE49-F238E27FC236}">
              <a16:creationId xmlns:a16="http://schemas.microsoft.com/office/drawing/2014/main" id="{A29A300C-91D6-429E-A6B6-3AF198796FCF}"/>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162458</xdr:rowOff>
    </xdr:from>
    <xdr:to>
      <xdr:col>111</xdr:col>
      <xdr:colOff>177800</xdr:colOff>
      <xdr:row>85</xdr:row>
      <xdr:rowOff>163830</xdr:rowOff>
    </xdr:to>
    <xdr:cxnSp macro="">
      <xdr:nvCxnSpPr>
        <xdr:cNvPr id="579" name="直線コネクタ 578">
          <a:extLst>
            <a:ext uri="{FF2B5EF4-FFF2-40B4-BE49-F238E27FC236}">
              <a16:creationId xmlns:a16="http://schemas.microsoft.com/office/drawing/2014/main" id="{F3C437A2-0FC6-44CD-A34B-CD1E5FE6E370}"/>
            </a:ext>
          </a:extLst>
        </xdr:cNvPr>
        <xdr:cNvCxnSpPr/>
      </xdr:nvCxnSpPr>
      <xdr:spPr>
        <a:xfrm flipV="1">
          <a:off x="20434300" y="147357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114402</xdr:rowOff>
    </xdr:from>
    <xdr:to>
      <xdr:col>102</xdr:col>
      <xdr:colOff>165100</xdr:colOff>
      <xdr:row>86</xdr:row>
      <xdr:rowOff>44552</xdr:rowOff>
    </xdr:to>
    <xdr:sp macro="" textlink="">
      <xdr:nvSpPr>
        <xdr:cNvPr id="580" name="楕円 579">
          <a:extLst>
            <a:ext uri="{FF2B5EF4-FFF2-40B4-BE49-F238E27FC236}">
              <a16:creationId xmlns:a16="http://schemas.microsoft.com/office/drawing/2014/main" id="{6E588FB0-DE1E-4686-87F9-59179411CA4D}"/>
            </a:ext>
          </a:extLst>
        </xdr:cNvPr>
        <xdr:cNvSpPr/>
      </xdr:nvSpPr>
      <xdr:spPr>
        <a:xfrm>
          <a:off x="19494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165202</xdr:rowOff>
    </xdr:to>
    <xdr:cxnSp macro="">
      <xdr:nvCxnSpPr>
        <xdr:cNvPr id="581" name="直線コネクタ 580">
          <a:extLst>
            <a:ext uri="{FF2B5EF4-FFF2-40B4-BE49-F238E27FC236}">
              <a16:creationId xmlns:a16="http://schemas.microsoft.com/office/drawing/2014/main" id="{CD48C2FF-ACBE-4F68-A937-95CAF526FC91}"/>
            </a:ext>
          </a:extLst>
        </xdr:cNvPr>
        <xdr:cNvCxnSpPr/>
      </xdr:nvCxnSpPr>
      <xdr:spPr>
        <a:xfrm flipV="1">
          <a:off x="19545300" y="147370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32935</xdr:rowOff>
    </xdr:from>
    <xdr:ext cx="469744" cy="259045"/>
    <xdr:sp macro="" textlink="">
      <xdr:nvSpPr>
        <xdr:cNvPr id="582" name="n_1mainValue【消防施設】&#10;一人当たり面積">
          <a:extLst>
            <a:ext uri="{FF2B5EF4-FFF2-40B4-BE49-F238E27FC236}">
              <a16:creationId xmlns:a16="http://schemas.microsoft.com/office/drawing/2014/main" id="{FB647E0B-7AA4-451A-A87F-FBD87BDDF7BB}"/>
            </a:ext>
          </a:extLst>
        </xdr:cNvPr>
        <xdr:cNvSpPr txBox="1"/>
      </xdr:nvSpPr>
      <xdr:spPr>
        <a:xfrm>
          <a:off x="210757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583" name="n_2mainValue【消防施設】&#10;一人当たり面積">
          <a:extLst>
            <a:ext uri="{FF2B5EF4-FFF2-40B4-BE49-F238E27FC236}">
              <a16:creationId xmlns:a16="http://schemas.microsoft.com/office/drawing/2014/main" id="{BFCC99C5-9A9A-4271-BB8D-1997F04DC4E1}"/>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35679</xdr:rowOff>
    </xdr:from>
    <xdr:ext cx="469744" cy="259045"/>
    <xdr:sp macro="" textlink="">
      <xdr:nvSpPr>
        <xdr:cNvPr id="584" name="n_3mainValue【消防施設】&#10;一人当たり面積">
          <a:extLst>
            <a:ext uri="{FF2B5EF4-FFF2-40B4-BE49-F238E27FC236}">
              <a16:creationId xmlns:a16="http://schemas.microsoft.com/office/drawing/2014/main" id="{4D78C046-D376-4A8E-B79F-54A0B77C9EA0}"/>
            </a:ext>
          </a:extLst>
        </xdr:cNvPr>
        <xdr:cNvSpPr txBox="1"/>
      </xdr:nvSpPr>
      <xdr:spPr>
        <a:xfrm>
          <a:off x="19310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E28B319C-D2C5-48F8-BB68-973382DCD4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7F3497F7-245F-47B1-8A7F-1DFBDB2337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27A442AB-1C50-4204-B72D-E05F9BBC20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82148F0D-C91B-4E1F-A60E-9B9397DF2E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576F6796-030E-48A5-9547-EC318A6F8A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89082B2A-2CC7-49E9-ACAE-C674FC0D25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14217A4F-BD60-4E26-93AC-AAF3C84837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5B5091C3-1D0B-4309-843D-0C20AB20E8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51B9CE8D-792E-422F-AC0C-89D345AD5B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52DDB216-753B-4762-A1C4-127FB38822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2833EE01-C192-4E7A-BBD8-4B07A6A063E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E87EBEC7-8A4F-4035-B7DF-252D8CE1C6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698040E9-54EE-4EA6-9BEA-F1271D5E30C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52C10CCD-4E6B-43FA-97C2-FF7CB74033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85E847F5-ED01-49F6-BA74-83F63EFD29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7C302F8C-D79C-475B-B0A0-B5449812BA6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8014F5BD-566A-41CB-B4CD-8321844829B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BB5BADA7-EB66-4580-8906-9924E004E9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FEAA453A-4818-4DEA-B916-FB6B7ADF89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F9F599AC-C89A-424F-8C0D-C05D6B0DA5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380A5322-63BB-42E4-B89E-5509F67EF3C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2150B47C-4996-49A7-9F82-008C1994F5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342B51BA-A0C9-4E93-9AD8-E352F9DCE8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88589E09-713F-4AC2-B6AA-810C82E0F5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09" name="直線コネクタ 608">
          <a:extLst>
            <a:ext uri="{FF2B5EF4-FFF2-40B4-BE49-F238E27FC236}">
              <a16:creationId xmlns:a16="http://schemas.microsoft.com/office/drawing/2014/main" id="{B2421CCC-58E3-4AFD-9365-7358EB50BC06}"/>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10" name="【庁舎】&#10;有形固定資産減価償却率最小値テキスト">
          <a:extLst>
            <a:ext uri="{FF2B5EF4-FFF2-40B4-BE49-F238E27FC236}">
              <a16:creationId xmlns:a16="http://schemas.microsoft.com/office/drawing/2014/main" id="{922A558E-FDBB-490C-B1EB-9377CC8FFACC}"/>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11" name="直線コネクタ 610">
          <a:extLst>
            <a:ext uri="{FF2B5EF4-FFF2-40B4-BE49-F238E27FC236}">
              <a16:creationId xmlns:a16="http://schemas.microsoft.com/office/drawing/2014/main" id="{CDA879E8-BE70-4E0E-9906-C1D9AC3982D8}"/>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a:extLst>
            <a:ext uri="{FF2B5EF4-FFF2-40B4-BE49-F238E27FC236}">
              <a16:creationId xmlns:a16="http://schemas.microsoft.com/office/drawing/2014/main" id="{816BD64F-146B-4B67-9F7F-D85760C5ACD9}"/>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a:extLst>
            <a:ext uri="{FF2B5EF4-FFF2-40B4-BE49-F238E27FC236}">
              <a16:creationId xmlns:a16="http://schemas.microsoft.com/office/drawing/2014/main" id="{B85D4D51-2A4C-40B9-B20A-459F3AA5598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14" name="【庁舎】&#10;有形固定資産減価償却率平均値テキスト">
          <a:extLst>
            <a:ext uri="{FF2B5EF4-FFF2-40B4-BE49-F238E27FC236}">
              <a16:creationId xmlns:a16="http://schemas.microsoft.com/office/drawing/2014/main" id="{36FA3F3F-8A50-4BB1-9E90-860240453928}"/>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15" name="フローチャート: 判断 614">
          <a:extLst>
            <a:ext uri="{FF2B5EF4-FFF2-40B4-BE49-F238E27FC236}">
              <a16:creationId xmlns:a16="http://schemas.microsoft.com/office/drawing/2014/main" id="{766CEE75-8CEA-43C0-B5B5-F9FD7A8530D4}"/>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16" name="フローチャート: 判断 615">
          <a:extLst>
            <a:ext uri="{FF2B5EF4-FFF2-40B4-BE49-F238E27FC236}">
              <a16:creationId xmlns:a16="http://schemas.microsoft.com/office/drawing/2014/main" id="{54219753-6117-44FE-B8EC-DD1D2880FAC6}"/>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617" name="n_1aveValue【庁舎】&#10;有形固定資産減価償却率">
          <a:extLst>
            <a:ext uri="{FF2B5EF4-FFF2-40B4-BE49-F238E27FC236}">
              <a16:creationId xmlns:a16="http://schemas.microsoft.com/office/drawing/2014/main" id="{765790E9-6653-40C9-9689-7383B074AC4B}"/>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18" name="フローチャート: 判断 617">
          <a:extLst>
            <a:ext uri="{FF2B5EF4-FFF2-40B4-BE49-F238E27FC236}">
              <a16:creationId xmlns:a16="http://schemas.microsoft.com/office/drawing/2014/main" id="{6D04067A-A0D7-4D6F-A6D2-2F9B81BAAE81}"/>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619" name="n_2aveValue【庁舎】&#10;有形固定資産減価償却率">
          <a:extLst>
            <a:ext uri="{FF2B5EF4-FFF2-40B4-BE49-F238E27FC236}">
              <a16:creationId xmlns:a16="http://schemas.microsoft.com/office/drawing/2014/main" id="{D366AB48-5D7B-4961-BA5D-3C5B31136699}"/>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20" name="フローチャート: 判断 619">
          <a:extLst>
            <a:ext uri="{FF2B5EF4-FFF2-40B4-BE49-F238E27FC236}">
              <a16:creationId xmlns:a16="http://schemas.microsoft.com/office/drawing/2014/main" id="{7C3C71C2-5AAD-4E2E-90BA-059F611542B9}"/>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21" name="n_3aveValue【庁舎】&#10;有形固定資産減価償却率">
          <a:extLst>
            <a:ext uri="{FF2B5EF4-FFF2-40B4-BE49-F238E27FC236}">
              <a16:creationId xmlns:a16="http://schemas.microsoft.com/office/drawing/2014/main" id="{B0C6CAC1-3800-419A-8CDE-980152974B36}"/>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68306FE7-7125-47D2-8877-17231AD1EB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337E1C42-AFD3-4E91-B8BA-7F37173CC5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128B6560-FC3F-47C2-8936-EBE36F484E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16DE9B2-9B17-449E-B18B-6A9C0E6DF2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34B74358-757D-4962-BDF3-8CD1086898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627" name="楕円 626">
          <a:extLst>
            <a:ext uri="{FF2B5EF4-FFF2-40B4-BE49-F238E27FC236}">
              <a16:creationId xmlns:a16="http://schemas.microsoft.com/office/drawing/2014/main" id="{6341BA57-DB7E-4DF5-A16A-9CE0159B62EB}"/>
            </a:ext>
          </a:extLst>
        </xdr:cNvPr>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628" name="【庁舎】&#10;有形固定資産減価償却率該当値テキスト">
          <a:extLst>
            <a:ext uri="{FF2B5EF4-FFF2-40B4-BE49-F238E27FC236}">
              <a16:creationId xmlns:a16="http://schemas.microsoft.com/office/drawing/2014/main" id="{7D518341-11EA-49A1-9883-07B31D05EF15}"/>
            </a:ext>
          </a:extLst>
        </xdr:cNvPr>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629" name="楕円 628">
          <a:extLst>
            <a:ext uri="{FF2B5EF4-FFF2-40B4-BE49-F238E27FC236}">
              <a16:creationId xmlns:a16="http://schemas.microsoft.com/office/drawing/2014/main" id="{06571767-02BB-4B6B-8F0F-22B100CE52BF}"/>
            </a:ext>
          </a:extLst>
        </xdr:cNvPr>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47625</xdr:rowOff>
    </xdr:to>
    <xdr:cxnSp macro="">
      <xdr:nvCxnSpPr>
        <xdr:cNvPr id="630" name="直線コネクタ 629">
          <a:extLst>
            <a:ext uri="{FF2B5EF4-FFF2-40B4-BE49-F238E27FC236}">
              <a16:creationId xmlns:a16="http://schemas.microsoft.com/office/drawing/2014/main" id="{48844DB7-3577-47E0-AFF4-CF0D3916B748}"/>
            </a:ext>
          </a:extLst>
        </xdr:cNvPr>
        <xdr:cNvCxnSpPr/>
      </xdr:nvCxnSpPr>
      <xdr:spPr>
        <a:xfrm flipV="1">
          <a:off x="15481300" y="18006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78739</xdr:rowOff>
    </xdr:from>
    <xdr:to>
      <xdr:col>76</xdr:col>
      <xdr:colOff>165100</xdr:colOff>
      <xdr:row>105</xdr:row>
      <xdr:rowOff>8889</xdr:rowOff>
    </xdr:to>
    <xdr:sp macro="" textlink="">
      <xdr:nvSpPr>
        <xdr:cNvPr id="631" name="楕円 630">
          <a:extLst>
            <a:ext uri="{FF2B5EF4-FFF2-40B4-BE49-F238E27FC236}">
              <a16:creationId xmlns:a16="http://schemas.microsoft.com/office/drawing/2014/main" id="{FC8538C1-4384-468C-93E6-11A39EEC74CB}"/>
            </a:ext>
          </a:extLst>
        </xdr:cNvPr>
        <xdr:cNvSpPr/>
      </xdr:nvSpPr>
      <xdr:spPr>
        <a:xfrm>
          <a:off x="14541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129539</xdr:rowOff>
    </xdr:from>
    <xdr:to>
      <xdr:col>81</xdr:col>
      <xdr:colOff>50800</xdr:colOff>
      <xdr:row>105</xdr:row>
      <xdr:rowOff>47625</xdr:rowOff>
    </xdr:to>
    <xdr:cxnSp macro="">
      <xdr:nvCxnSpPr>
        <xdr:cNvPr id="632" name="直線コネクタ 631">
          <a:extLst>
            <a:ext uri="{FF2B5EF4-FFF2-40B4-BE49-F238E27FC236}">
              <a16:creationId xmlns:a16="http://schemas.microsoft.com/office/drawing/2014/main" id="{2B7B984B-99E5-4B66-ACC0-D1927A26D968}"/>
            </a:ext>
          </a:extLst>
        </xdr:cNvPr>
        <xdr:cNvCxnSpPr/>
      </xdr:nvCxnSpPr>
      <xdr:spPr>
        <a:xfrm>
          <a:off x="14592300" y="1796033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33" name="楕円 632">
          <a:extLst>
            <a:ext uri="{FF2B5EF4-FFF2-40B4-BE49-F238E27FC236}">
              <a16:creationId xmlns:a16="http://schemas.microsoft.com/office/drawing/2014/main" id="{DE79D89B-D550-4224-B3FB-E0CB79576462}"/>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129539</xdr:rowOff>
    </xdr:from>
    <xdr:to>
      <xdr:col>76</xdr:col>
      <xdr:colOff>114300</xdr:colOff>
      <xdr:row>104</xdr:row>
      <xdr:rowOff>167639</xdr:rowOff>
    </xdr:to>
    <xdr:cxnSp macro="">
      <xdr:nvCxnSpPr>
        <xdr:cNvPr id="634" name="直線コネクタ 633">
          <a:extLst>
            <a:ext uri="{FF2B5EF4-FFF2-40B4-BE49-F238E27FC236}">
              <a16:creationId xmlns:a16="http://schemas.microsoft.com/office/drawing/2014/main" id="{6A6CE783-4D04-4615-9DBC-AE01EA1EAFBE}"/>
            </a:ext>
          </a:extLst>
        </xdr:cNvPr>
        <xdr:cNvCxnSpPr/>
      </xdr:nvCxnSpPr>
      <xdr:spPr>
        <a:xfrm flipV="1">
          <a:off x="13703300" y="1796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35" name="n_1mainValue【庁舎】&#10;有形固定資産減価償却率">
          <a:extLst>
            <a:ext uri="{FF2B5EF4-FFF2-40B4-BE49-F238E27FC236}">
              <a16:creationId xmlns:a16="http://schemas.microsoft.com/office/drawing/2014/main" id="{1BEB32C8-E666-4AEE-99A1-4772462855F1}"/>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xdr:rowOff>
    </xdr:from>
    <xdr:ext cx="405111" cy="259045"/>
    <xdr:sp macro="" textlink="">
      <xdr:nvSpPr>
        <xdr:cNvPr id="636" name="n_2mainValue【庁舎】&#10;有形固定資産減価償却率">
          <a:extLst>
            <a:ext uri="{FF2B5EF4-FFF2-40B4-BE49-F238E27FC236}">
              <a16:creationId xmlns:a16="http://schemas.microsoft.com/office/drawing/2014/main" id="{F73D55D2-3530-4D42-8932-352409B89C8C}"/>
            </a:ext>
          </a:extLst>
        </xdr:cNvPr>
        <xdr:cNvSpPr txBox="1"/>
      </xdr:nvSpPr>
      <xdr:spPr>
        <a:xfrm>
          <a:off x="14389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37" name="n_3mainValue【庁舎】&#10;有形固定資産減価償却率">
          <a:extLst>
            <a:ext uri="{FF2B5EF4-FFF2-40B4-BE49-F238E27FC236}">
              <a16:creationId xmlns:a16="http://schemas.microsoft.com/office/drawing/2014/main" id="{5EF6674D-7585-4347-A2A9-5F12F9F7B005}"/>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a:extLst>
            <a:ext uri="{FF2B5EF4-FFF2-40B4-BE49-F238E27FC236}">
              <a16:creationId xmlns:a16="http://schemas.microsoft.com/office/drawing/2014/main" id="{BB174044-1F4D-4082-AB52-D3CBA2F1B5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a:extLst>
            <a:ext uri="{FF2B5EF4-FFF2-40B4-BE49-F238E27FC236}">
              <a16:creationId xmlns:a16="http://schemas.microsoft.com/office/drawing/2014/main" id="{1F29294A-EE7F-46B1-B73B-89C771DBCD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a:extLst>
            <a:ext uri="{FF2B5EF4-FFF2-40B4-BE49-F238E27FC236}">
              <a16:creationId xmlns:a16="http://schemas.microsoft.com/office/drawing/2014/main" id="{14DACFFA-611E-4E7D-831D-44094CA91A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a:extLst>
            <a:ext uri="{FF2B5EF4-FFF2-40B4-BE49-F238E27FC236}">
              <a16:creationId xmlns:a16="http://schemas.microsoft.com/office/drawing/2014/main" id="{E498E1B2-43D6-4C58-A8FD-4EBEF84551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a:extLst>
            <a:ext uri="{FF2B5EF4-FFF2-40B4-BE49-F238E27FC236}">
              <a16:creationId xmlns:a16="http://schemas.microsoft.com/office/drawing/2014/main" id="{BE49CFF3-C9DC-4592-9AC0-84AE8E9A3D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a:extLst>
            <a:ext uri="{FF2B5EF4-FFF2-40B4-BE49-F238E27FC236}">
              <a16:creationId xmlns:a16="http://schemas.microsoft.com/office/drawing/2014/main" id="{D36F4B50-08FA-40DE-B6B8-95E25697D0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a:extLst>
            <a:ext uri="{FF2B5EF4-FFF2-40B4-BE49-F238E27FC236}">
              <a16:creationId xmlns:a16="http://schemas.microsoft.com/office/drawing/2014/main" id="{C33D26D8-5D01-48D2-B45C-67B9E803EC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a:extLst>
            <a:ext uri="{FF2B5EF4-FFF2-40B4-BE49-F238E27FC236}">
              <a16:creationId xmlns:a16="http://schemas.microsoft.com/office/drawing/2014/main" id="{77ED177F-D563-431B-AA0A-1AD07983E1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a:extLst>
            <a:ext uri="{FF2B5EF4-FFF2-40B4-BE49-F238E27FC236}">
              <a16:creationId xmlns:a16="http://schemas.microsoft.com/office/drawing/2014/main" id="{17FD581A-F3A0-4D31-A8F7-DDBEA44610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a:extLst>
            <a:ext uri="{FF2B5EF4-FFF2-40B4-BE49-F238E27FC236}">
              <a16:creationId xmlns:a16="http://schemas.microsoft.com/office/drawing/2014/main" id="{30F3329B-BAF1-4BAE-AD60-7C399177EF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a:extLst>
            <a:ext uri="{FF2B5EF4-FFF2-40B4-BE49-F238E27FC236}">
              <a16:creationId xmlns:a16="http://schemas.microsoft.com/office/drawing/2014/main" id="{27426941-5F0B-4EFD-93B1-6884F34339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a:extLst>
            <a:ext uri="{FF2B5EF4-FFF2-40B4-BE49-F238E27FC236}">
              <a16:creationId xmlns:a16="http://schemas.microsoft.com/office/drawing/2014/main" id="{FE852822-8FAC-48A3-ABEA-1FCE8B6897C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a:extLst>
            <a:ext uri="{FF2B5EF4-FFF2-40B4-BE49-F238E27FC236}">
              <a16:creationId xmlns:a16="http://schemas.microsoft.com/office/drawing/2014/main" id="{2980FEC5-343D-4742-9203-ABA7B7468F2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51" name="テキスト ボックス 650">
          <a:extLst>
            <a:ext uri="{FF2B5EF4-FFF2-40B4-BE49-F238E27FC236}">
              <a16:creationId xmlns:a16="http://schemas.microsoft.com/office/drawing/2014/main" id="{9D78D459-15A9-402B-AFB4-5F938B1EBEA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a:extLst>
            <a:ext uri="{FF2B5EF4-FFF2-40B4-BE49-F238E27FC236}">
              <a16:creationId xmlns:a16="http://schemas.microsoft.com/office/drawing/2014/main" id="{34A02A50-DB14-49C1-B016-118B21E90FB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53" name="テキスト ボックス 652">
          <a:extLst>
            <a:ext uri="{FF2B5EF4-FFF2-40B4-BE49-F238E27FC236}">
              <a16:creationId xmlns:a16="http://schemas.microsoft.com/office/drawing/2014/main" id="{E5D23E1C-1D22-46B8-97F3-3DDD8A00023D}"/>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a:extLst>
            <a:ext uri="{FF2B5EF4-FFF2-40B4-BE49-F238E27FC236}">
              <a16:creationId xmlns:a16="http://schemas.microsoft.com/office/drawing/2014/main" id="{C7062923-BEC4-4265-996A-60699969842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55" name="テキスト ボックス 654">
          <a:extLst>
            <a:ext uri="{FF2B5EF4-FFF2-40B4-BE49-F238E27FC236}">
              <a16:creationId xmlns:a16="http://schemas.microsoft.com/office/drawing/2014/main" id="{74E35989-6B9F-4AF9-B0D1-5BF98E63B1E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132C4088-5556-40C3-9EAC-0C20B0AE4C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57" name="テキスト ボックス 656">
          <a:extLst>
            <a:ext uri="{FF2B5EF4-FFF2-40B4-BE49-F238E27FC236}">
              <a16:creationId xmlns:a16="http://schemas.microsoft.com/office/drawing/2014/main" id="{4C535BC1-E212-48C9-B71B-34C0E3D02851}"/>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a:extLst>
            <a:ext uri="{FF2B5EF4-FFF2-40B4-BE49-F238E27FC236}">
              <a16:creationId xmlns:a16="http://schemas.microsoft.com/office/drawing/2014/main" id="{BFCCB40F-1257-469C-88B0-4608E953DC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59" name="直線コネクタ 658">
          <a:extLst>
            <a:ext uri="{FF2B5EF4-FFF2-40B4-BE49-F238E27FC236}">
              <a16:creationId xmlns:a16="http://schemas.microsoft.com/office/drawing/2014/main" id="{2CE92F08-A6AD-46AD-B882-74C8B0111CE7}"/>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60" name="【庁舎】&#10;一人当たり面積最小値テキスト">
          <a:extLst>
            <a:ext uri="{FF2B5EF4-FFF2-40B4-BE49-F238E27FC236}">
              <a16:creationId xmlns:a16="http://schemas.microsoft.com/office/drawing/2014/main" id="{605634F0-04F9-4CFA-AA5A-D9E965ADD8BF}"/>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61" name="直線コネクタ 660">
          <a:extLst>
            <a:ext uri="{FF2B5EF4-FFF2-40B4-BE49-F238E27FC236}">
              <a16:creationId xmlns:a16="http://schemas.microsoft.com/office/drawing/2014/main" id="{0DB6054B-C1C8-459C-A256-0DF8FE60E7A2}"/>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62" name="【庁舎】&#10;一人当たり面積最大値テキスト">
          <a:extLst>
            <a:ext uri="{FF2B5EF4-FFF2-40B4-BE49-F238E27FC236}">
              <a16:creationId xmlns:a16="http://schemas.microsoft.com/office/drawing/2014/main" id="{768EF953-1C4C-4841-B555-BB94BC30CBF5}"/>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63" name="直線コネクタ 662">
          <a:extLst>
            <a:ext uri="{FF2B5EF4-FFF2-40B4-BE49-F238E27FC236}">
              <a16:creationId xmlns:a16="http://schemas.microsoft.com/office/drawing/2014/main" id="{5FE9CB40-0A4A-4525-A69F-4CBED5F8A92F}"/>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64" name="【庁舎】&#10;一人当たり面積平均値テキスト">
          <a:extLst>
            <a:ext uri="{FF2B5EF4-FFF2-40B4-BE49-F238E27FC236}">
              <a16:creationId xmlns:a16="http://schemas.microsoft.com/office/drawing/2014/main" id="{A898CB2F-43AF-49BD-9437-04292350A30E}"/>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65" name="フローチャート: 判断 664">
          <a:extLst>
            <a:ext uri="{FF2B5EF4-FFF2-40B4-BE49-F238E27FC236}">
              <a16:creationId xmlns:a16="http://schemas.microsoft.com/office/drawing/2014/main" id="{461730C4-1F9F-43F1-AE91-EC05692CD07E}"/>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66" name="フローチャート: 判断 665">
          <a:extLst>
            <a:ext uri="{FF2B5EF4-FFF2-40B4-BE49-F238E27FC236}">
              <a16:creationId xmlns:a16="http://schemas.microsoft.com/office/drawing/2014/main" id="{1AFCA0B5-1427-4952-A01F-F3CDB44B7CC1}"/>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67" name="n_1aveValue【庁舎】&#10;一人当たり面積">
          <a:extLst>
            <a:ext uri="{FF2B5EF4-FFF2-40B4-BE49-F238E27FC236}">
              <a16:creationId xmlns:a16="http://schemas.microsoft.com/office/drawing/2014/main" id="{6DC2A265-022C-44FF-B5EF-D5CE47582034}"/>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68" name="フローチャート: 判断 667">
          <a:extLst>
            <a:ext uri="{FF2B5EF4-FFF2-40B4-BE49-F238E27FC236}">
              <a16:creationId xmlns:a16="http://schemas.microsoft.com/office/drawing/2014/main" id="{3DF9B218-5DF3-441F-B769-30B54F2E1BAE}"/>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69" name="n_2aveValue【庁舎】&#10;一人当たり面積">
          <a:extLst>
            <a:ext uri="{FF2B5EF4-FFF2-40B4-BE49-F238E27FC236}">
              <a16:creationId xmlns:a16="http://schemas.microsoft.com/office/drawing/2014/main" id="{68395CF7-0B52-463C-B1AC-EF7F37EEC8E8}"/>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70" name="フローチャート: 判断 669">
          <a:extLst>
            <a:ext uri="{FF2B5EF4-FFF2-40B4-BE49-F238E27FC236}">
              <a16:creationId xmlns:a16="http://schemas.microsoft.com/office/drawing/2014/main" id="{6C4D90F5-64BA-48AE-BB41-80BD51F82B3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71" name="n_3aveValue【庁舎】&#10;一人当たり面積">
          <a:extLst>
            <a:ext uri="{FF2B5EF4-FFF2-40B4-BE49-F238E27FC236}">
              <a16:creationId xmlns:a16="http://schemas.microsoft.com/office/drawing/2014/main" id="{87B9BD97-7BC9-42C7-88D9-03557CDE9E31}"/>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1961F58-6FE2-4E00-A93E-232BC60552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F4DD25C-BDAF-4F39-B4F8-B812B1217E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6DA9817-5411-4E44-BA8B-5FF0EA71FD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DEEF063-4C22-47EA-A368-B06D7E29A4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C4BCF2A-B37B-4C64-969D-49C1AF7737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23488</xdr:rowOff>
    </xdr:from>
    <xdr:to>
      <xdr:col>116</xdr:col>
      <xdr:colOff>114300</xdr:colOff>
      <xdr:row>108</xdr:row>
      <xdr:rowOff>125088</xdr:rowOff>
    </xdr:to>
    <xdr:sp macro="" textlink="">
      <xdr:nvSpPr>
        <xdr:cNvPr id="677" name="楕円 676">
          <a:extLst>
            <a:ext uri="{FF2B5EF4-FFF2-40B4-BE49-F238E27FC236}">
              <a16:creationId xmlns:a16="http://schemas.microsoft.com/office/drawing/2014/main" id="{7E39BF56-8BE0-4615-B162-9B3F0E41FFAE}"/>
            </a:ext>
          </a:extLst>
        </xdr:cNvPr>
        <xdr:cNvSpPr/>
      </xdr:nvSpPr>
      <xdr:spPr>
        <a:xfrm>
          <a:off x="22110700" y="185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678" name="【庁舎】&#10;一人当たり面積該当値テキスト">
          <a:extLst>
            <a:ext uri="{FF2B5EF4-FFF2-40B4-BE49-F238E27FC236}">
              <a16:creationId xmlns:a16="http://schemas.microsoft.com/office/drawing/2014/main" id="{50FD3DD1-2967-4764-B88B-8A89AE3656BC}"/>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23493</xdr:rowOff>
    </xdr:from>
    <xdr:to>
      <xdr:col>112</xdr:col>
      <xdr:colOff>38100</xdr:colOff>
      <xdr:row>108</xdr:row>
      <xdr:rowOff>125093</xdr:rowOff>
    </xdr:to>
    <xdr:sp macro="" textlink="">
      <xdr:nvSpPr>
        <xdr:cNvPr id="679" name="楕円 678">
          <a:extLst>
            <a:ext uri="{FF2B5EF4-FFF2-40B4-BE49-F238E27FC236}">
              <a16:creationId xmlns:a16="http://schemas.microsoft.com/office/drawing/2014/main" id="{C520E9CB-624D-418A-ACFD-74E8C3E1F72B}"/>
            </a:ext>
          </a:extLst>
        </xdr:cNvPr>
        <xdr:cNvSpPr/>
      </xdr:nvSpPr>
      <xdr:spPr>
        <a:xfrm>
          <a:off x="21272500" y="185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74288</xdr:rowOff>
    </xdr:from>
    <xdr:to>
      <xdr:col>116</xdr:col>
      <xdr:colOff>63500</xdr:colOff>
      <xdr:row>108</xdr:row>
      <xdr:rowOff>74293</xdr:rowOff>
    </xdr:to>
    <xdr:cxnSp macro="">
      <xdr:nvCxnSpPr>
        <xdr:cNvPr id="680" name="直線コネクタ 679">
          <a:extLst>
            <a:ext uri="{FF2B5EF4-FFF2-40B4-BE49-F238E27FC236}">
              <a16:creationId xmlns:a16="http://schemas.microsoft.com/office/drawing/2014/main" id="{4C38DC2C-2F6C-44F8-9A2A-802803A5414C}"/>
            </a:ext>
          </a:extLst>
        </xdr:cNvPr>
        <xdr:cNvCxnSpPr/>
      </xdr:nvCxnSpPr>
      <xdr:spPr>
        <a:xfrm flipV="1">
          <a:off x="21323300" y="18590888"/>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23571</xdr:rowOff>
    </xdr:from>
    <xdr:to>
      <xdr:col>107</xdr:col>
      <xdr:colOff>101600</xdr:colOff>
      <xdr:row>108</xdr:row>
      <xdr:rowOff>125171</xdr:rowOff>
    </xdr:to>
    <xdr:sp macro="" textlink="">
      <xdr:nvSpPr>
        <xdr:cNvPr id="681" name="楕円 680">
          <a:extLst>
            <a:ext uri="{FF2B5EF4-FFF2-40B4-BE49-F238E27FC236}">
              <a16:creationId xmlns:a16="http://schemas.microsoft.com/office/drawing/2014/main" id="{328DE855-9A7F-4196-BC90-0D33DD43150B}"/>
            </a:ext>
          </a:extLst>
        </xdr:cNvPr>
        <xdr:cNvSpPr/>
      </xdr:nvSpPr>
      <xdr:spPr>
        <a:xfrm>
          <a:off x="20383500" y="185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74293</xdr:rowOff>
    </xdr:from>
    <xdr:to>
      <xdr:col>111</xdr:col>
      <xdr:colOff>177800</xdr:colOff>
      <xdr:row>108</xdr:row>
      <xdr:rowOff>74371</xdr:rowOff>
    </xdr:to>
    <xdr:cxnSp macro="">
      <xdr:nvCxnSpPr>
        <xdr:cNvPr id="682" name="直線コネクタ 681">
          <a:extLst>
            <a:ext uri="{FF2B5EF4-FFF2-40B4-BE49-F238E27FC236}">
              <a16:creationId xmlns:a16="http://schemas.microsoft.com/office/drawing/2014/main" id="{0CF82490-B6C3-4793-8C3A-824422A107CB}"/>
            </a:ext>
          </a:extLst>
        </xdr:cNvPr>
        <xdr:cNvCxnSpPr/>
      </xdr:nvCxnSpPr>
      <xdr:spPr>
        <a:xfrm flipV="1">
          <a:off x="20434300" y="1859089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23566</xdr:rowOff>
    </xdr:from>
    <xdr:to>
      <xdr:col>102</xdr:col>
      <xdr:colOff>165100</xdr:colOff>
      <xdr:row>108</xdr:row>
      <xdr:rowOff>125166</xdr:rowOff>
    </xdr:to>
    <xdr:sp macro="" textlink="">
      <xdr:nvSpPr>
        <xdr:cNvPr id="683" name="楕円 682">
          <a:extLst>
            <a:ext uri="{FF2B5EF4-FFF2-40B4-BE49-F238E27FC236}">
              <a16:creationId xmlns:a16="http://schemas.microsoft.com/office/drawing/2014/main" id="{1F1D4949-E8B8-4183-9CE5-D6FEB460F0D6}"/>
            </a:ext>
          </a:extLst>
        </xdr:cNvPr>
        <xdr:cNvSpPr/>
      </xdr:nvSpPr>
      <xdr:spPr>
        <a:xfrm>
          <a:off x="19494500" y="185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74366</xdr:rowOff>
    </xdr:from>
    <xdr:to>
      <xdr:col>107</xdr:col>
      <xdr:colOff>50800</xdr:colOff>
      <xdr:row>108</xdr:row>
      <xdr:rowOff>74371</xdr:rowOff>
    </xdr:to>
    <xdr:cxnSp macro="">
      <xdr:nvCxnSpPr>
        <xdr:cNvPr id="684" name="直線コネクタ 683">
          <a:extLst>
            <a:ext uri="{FF2B5EF4-FFF2-40B4-BE49-F238E27FC236}">
              <a16:creationId xmlns:a16="http://schemas.microsoft.com/office/drawing/2014/main" id="{0C70ADB7-1471-4590-90C2-356387AE2405}"/>
            </a:ext>
          </a:extLst>
        </xdr:cNvPr>
        <xdr:cNvCxnSpPr/>
      </xdr:nvCxnSpPr>
      <xdr:spPr>
        <a:xfrm>
          <a:off x="19545300" y="1859096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116220</xdr:rowOff>
    </xdr:from>
    <xdr:ext cx="469744" cy="259045"/>
    <xdr:sp macro="" textlink="">
      <xdr:nvSpPr>
        <xdr:cNvPr id="685" name="n_1mainValue【庁舎】&#10;一人当たり面積">
          <a:extLst>
            <a:ext uri="{FF2B5EF4-FFF2-40B4-BE49-F238E27FC236}">
              <a16:creationId xmlns:a16="http://schemas.microsoft.com/office/drawing/2014/main" id="{6F695735-45B1-4D89-AD1D-29A0639668E9}"/>
            </a:ext>
          </a:extLst>
        </xdr:cNvPr>
        <xdr:cNvSpPr txBox="1"/>
      </xdr:nvSpPr>
      <xdr:spPr>
        <a:xfrm>
          <a:off x="21075727" y="186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116298</xdr:rowOff>
    </xdr:from>
    <xdr:ext cx="469744" cy="259045"/>
    <xdr:sp macro="" textlink="">
      <xdr:nvSpPr>
        <xdr:cNvPr id="686" name="n_2mainValue【庁舎】&#10;一人当たり面積">
          <a:extLst>
            <a:ext uri="{FF2B5EF4-FFF2-40B4-BE49-F238E27FC236}">
              <a16:creationId xmlns:a16="http://schemas.microsoft.com/office/drawing/2014/main" id="{3E6A8A60-8FB4-40B7-9CB0-DED0CD87C029}"/>
            </a:ext>
          </a:extLst>
        </xdr:cNvPr>
        <xdr:cNvSpPr txBox="1"/>
      </xdr:nvSpPr>
      <xdr:spPr>
        <a:xfrm>
          <a:off x="20199427" y="186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116293</xdr:rowOff>
    </xdr:from>
    <xdr:ext cx="469744" cy="259045"/>
    <xdr:sp macro="" textlink="">
      <xdr:nvSpPr>
        <xdr:cNvPr id="687" name="n_3mainValue【庁舎】&#10;一人当たり面積">
          <a:extLst>
            <a:ext uri="{FF2B5EF4-FFF2-40B4-BE49-F238E27FC236}">
              <a16:creationId xmlns:a16="http://schemas.microsoft.com/office/drawing/2014/main" id="{AF50A073-A31D-4F52-9B9A-E9BDBC1419C0}"/>
            </a:ext>
          </a:extLst>
        </xdr:cNvPr>
        <xdr:cNvSpPr txBox="1"/>
      </xdr:nvSpPr>
      <xdr:spPr>
        <a:xfrm>
          <a:off x="19310427" y="186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04EF41E9-55F5-42A8-B820-A948CE0B5A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49AD742F-F024-430A-834A-F9B51DC317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446524B5-2F0C-44C0-BD17-86185D9776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一般廃棄物処理施設は、御坊広域行政事務組合の資産であり、類似団体平均を大きく上回っているが、今後、施設の更新が予定されている。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一方、庁舎は、昭和３９年に建設されたが、平成１４年に増改築を行ったことにより、類似団体平均を下回っている。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過去５年間、同水準で推移しており、町民税の個人所得割や固定資産税の家屋では、増収傾向にあるものの、町内に主要な企業がないこと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などから、財政基盤が弱く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今後もより一層の税収確保のため、課税客体の適正な把握と納税意識の高揚に取り組み、財政基盤の強化に努める。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平成２９年度は、９６．１％（＋３．０％）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となったが、平成３０年度は、９５．２％（△０．９％）と改善した。しかしながら、類似団体平均を上回っており、依然として高水準となっている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社会保障関係費の増加による扶助費や繰出金の増加に加え、下水道事業での繰出金の増加が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経常一般財源は、実質交付税の増減の影響を受けることから、経常経費の削減の取り組みを加速させ、財政構造の硬直化の改善に努める。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109093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40307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36703</xdr:rowOff>
    </xdr:from>
    <xdr:to>
      <xdr:col>19</xdr:col>
      <xdr:colOff>133350</xdr:colOff>
      <xdr:row>66</xdr:row>
      <xdr:rowOff>109093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524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111633</xdr:rowOff>
    </xdr:from>
    <xdr:to>
      <xdr:col>15</xdr:col>
      <xdr:colOff>82550</xdr:colOff>
      <xdr:row>66</xdr:row>
      <xdr:rowOff>36703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58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111633</xdr:rowOff>
    </xdr:from>
    <xdr:to>
      <xdr:col>11</xdr:col>
      <xdr:colOff>31750</xdr:colOff>
      <xdr:row>66</xdr:row>
      <xdr:rowOff>48768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5588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58293</xdr:rowOff>
    </xdr:from>
    <xdr:to>
      <xdr:col>19</xdr:col>
      <xdr:colOff>184150</xdr:colOff>
      <xdr:row>66</xdr:row>
      <xdr:rowOff>159893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144670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60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157353</xdr:rowOff>
    </xdr:from>
    <xdr:to>
      <xdr:col>15</xdr:col>
      <xdr:colOff>133350</xdr:colOff>
      <xdr:row>66</xdr:row>
      <xdr:rowOff>87503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72280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60833</xdr:rowOff>
    </xdr:from>
    <xdr:to>
      <xdr:col>11</xdr:col>
      <xdr:colOff>82550</xdr:colOff>
      <xdr:row>65</xdr:row>
      <xdr:rowOff>162433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147210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人口１人当たりの人件費・物件費等決算額は、類似団体平均と比較して、下回っている。</a:t>
          </a:r>
        </a:p>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消防やごみ処理業務を一部事務組合で行っていることが主な要因である。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人件費は、定員適正化計画の目標達成による削減効果が続いている。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物件費は、臨時職員の賃金や電算関係の委託料・使用料など、経常的な経費が増加しており、事務事業の見直しなどによる更なる削減に努める。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61075</xdr:rowOff>
    </xdr:from>
    <xdr:to>
      <xdr:col>23</xdr:col>
      <xdr:colOff>133350</xdr:colOff>
      <xdr:row>82</xdr:row>
      <xdr:rowOff>72802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19975"/>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39599</xdr:rowOff>
    </xdr:from>
    <xdr:to>
      <xdr:col>19</xdr:col>
      <xdr:colOff>133350</xdr:colOff>
      <xdr:row>82</xdr:row>
      <xdr:rowOff>72802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8499"/>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39599</xdr:rowOff>
    </xdr:from>
    <xdr:to>
      <xdr:col>15</xdr:col>
      <xdr:colOff>82550</xdr:colOff>
      <xdr:row>82</xdr:row>
      <xdr:rowOff>93317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98499"/>
          <a:ext cx="889000" cy="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59799</xdr:rowOff>
    </xdr:from>
    <xdr:to>
      <xdr:col>11</xdr:col>
      <xdr:colOff>31750</xdr:colOff>
      <xdr:row>82</xdr:row>
      <xdr:rowOff>93317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18699"/>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10275</xdr:rowOff>
    </xdr:from>
    <xdr:to>
      <xdr:col>23</xdr:col>
      <xdr:colOff>184150</xdr:colOff>
      <xdr:row>82</xdr:row>
      <xdr:rowOff>111875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26802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22002</xdr:rowOff>
    </xdr:from>
    <xdr:to>
      <xdr:col>19</xdr:col>
      <xdr:colOff>184150</xdr:colOff>
      <xdr:row>82</xdr:row>
      <xdr:rowOff>123602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133779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4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160249</xdr:rowOff>
    </xdr:from>
    <xdr:to>
      <xdr:col>15</xdr:col>
      <xdr:colOff>133350</xdr:colOff>
      <xdr:row>82</xdr:row>
      <xdr:rowOff>90399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100576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42517</xdr:rowOff>
    </xdr:from>
    <xdr:to>
      <xdr:col>11</xdr:col>
      <xdr:colOff>82550</xdr:colOff>
      <xdr:row>82</xdr:row>
      <xdr:rowOff>144117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154294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7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8999</xdr:rowOff>
    </xdr:from>
    <xdr:to>
      <xdr:col>7</xdr:col>
      <xdr:colOff>31750</xdr:colOff>
      <xdr:row>82</xdr:row>
      <xdr:rowOff>110599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120776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類似団体平均を上回っているが、人事院勧告に準じた給与改定や国の要請に基づく給与削減に取り組み、ラスパイレス指数の抑制に努めている。</a:t>
          </a:r>
        </a:p>
        <a:p>
          <a:r>
            <a:rPr kumimoji="1" lang="ja-JP" altLang="en-US" sz="1300">
              <a:latin typeface="ＭＳ Ｐゴシック" panose="020B0600070205080204" pitchFamily="50" charset="-128"/>
              <a:ea typeface="ＭＳ Ｐゴシック" panose="020B0600070205080204" pitchFamily="50" charset="-128"/>
            </a:rPr>
            <a:t>　今後も類似団体平均及び和歌山県下の状況を勘案しつつ、引き続き職員給与の適正化に努める。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0841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159052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定員適正化計画に基づく定員管理により、類似団体平均を大きく下回っている。今後も現職員数を維持するとともに、保育所運営においては、指定管理者制度の導入を図り、適切な定員管理に努める。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139881</xdr:rowOff>
    </xdr:from>
    <xdr:to>
      <xdr:col>81</xdr:col>
      <xdr:colOff>44450</xdr:colOff>
      <xdr:row>57</xdr:row>
      <xdr:rowOff>152521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991253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152521</xdr:rowOff>
    </xdr:from>
    <xdr:to>
      <xdr:col>77</xdr:col>
      <xdr:colOff>44450</xdr:colOff>
      <xdr:row>58</xdr:row>
      <xdr:rowOff>23585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9925171"/>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13244</xdr:rowOff>
    </xdr:from>
    <xdr:to>
      <xdr:col>72</xdr:col>
      <xdr:colOff>203200</xdr:colOff>
      <xdr:row>58</xdr:row>
      <xdr:rowOff>23585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99573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1754</xdr:rowOff>
    </xdr:from>
    <xdr:to>
      <xdr:col>68</xdr:col>
      <xdr:colOff>152400</xdr:colOff>
      <xdr:row>58</xdr:row>
      <xdr:rowOff>13244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994585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89081</xdr:rowOff>
    </xdr:from>
    <xdr:to>
      <xdr:col>81</xdr:col>
      <xdr:colOff>95250</xdr:colOff>
      <xdr:row>58</xdr:row>
      <xdr:rowOff>19231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10358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7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101721</xdr:rowOff>
    </xdr:from>
    <xdr:to>
      <xdr:col>77</xdr:col>
      <xdr:colOff>95250</xdr:colOff>
      <xdr:row>58</xdr:row>
      <xdr:rowOff>31871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98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42048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64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144235</xdr:rowOff>
    </xdr:from>
    <xdr:to>
      <xdr:col>73</xdr:col>
      <xdr:colOff>44450</xdr:colOff>
      <xdr:row>58</xdr:row>
      <xdr:rowOff>74385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84562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133894</xdr:rowOff>
    </xdr:from>
    <xdr:to>
      <xdr:col>68</xdr:col>
      <xdr:colOff>203200</xdr:colOff>
      <xdr:row>58</xdr:row>
      <xdr:rowOff>64044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9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74221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6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122404</xdr:rowOff>
    </xdr:from>
    <xdr:to>
      <xdr:col>64</xdr:col>
      <xdr:colOff>152400</xdr:colOff>
      <xdr:row>58</xdr:row>
      <xdr:rowOff>52554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8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62731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6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の財源とした既発債の償還終了により、平成２０年度以降連続して改善を続けてきたが、平成２９年度で悪化に転じ、平成３０年度でも一部事務組合への負担金の増加により、７．６％（＋０．９％）の悪化となった。</a:t>
          </a:r>
        </a:p>
        <a:p>
          <a:r>
            <a:rPr kumimoji="1" lang="ja-JP" altLang="en-US" sz="1300">
              <a:latin typeface="ＭＳ Ｐゴシック" panose="020B0600070205080204" pitchFamily="50" charset="-128"/>
              <a:ea typeface="ＭＳ Ｐゴシック" panose="020B0600070205080204" pitchFamily="50" charset="-128"/>
            </a:rPr>
            <a:t>　次年度以降は、大型事業の防災行政無線デジタル化や日高中学校大規模改修などの償還が始まることから、比率は上昇傾向で推移すると見込んでいる。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105410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195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33020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97367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４６．４％、（＋１２．３％）、平成２９年度は、６８．３％、（＋２１．９％）と２年連続で大幅に悪化となったが、平成３０年度は、６６．３％（△２．０％）とわずかながら改善となった。</a:t>
          </a:r>
        </a:p>
        <a:p>
          <a:r>
            <a:rPr kumimoji="1" lang="ja-JP" altLang="en-US" sz="1300">
              <a:latin typeface="ＭＳ Ｐゴシック" panose="020B0600070205080204" pitchFamily="50" charset="-128"/>
              <a:ea typeface="ＭＳ Ｐゴシック" panose="020B0600070205080204" pitchFamily="50" charset="-128"/>
            </a:rPr>
            <a:t>　これは、一般単独事業債の地方債残高の減少に加え、国民健康保険基金の増加による充当可能基金の増加によるものである。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次年度以降は、漁村再生交付金事業や志賀小学校校舎増改築事業などに地方債の発行を予定しており、今後数年間は将来負担比率は上昇するものと見込んでいる。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4928</xdr:rowOff>
    </xdr:from>
    <xdr:to>
      <xdr:col>81</xdr:col>
      <xdr:colOff>44450</xdr:colOff>
      <xdr:row>18</xdr:row>
      <xdr:rowOff>24232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910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155753</xdr:rowOff>
    </xdr:from>
    <xdr:to>
      <xdr:col>77</xdr:col>
      <xdr:colOff>44450</xdr:colOff>
      <xdr:row>18</xdr:row>
      <xdr:rowOff>24232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98953"/>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37033</xdr:rowOff>
    </xdr:from>
    <xdr:to>
      <xdr:col>72</xdr:col>
      <xdr:colOff>203200</xdr:colOff>
      <xdr:row>16</xdr:row>
      <xdr:rowOff>155753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80233"/>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37033</xdr:rowOff>
    </xdr:from>
    <xdr:to>
      <xdr:col>68</xdr:col>
      <xdr:colOff>152400</xdr:colOff>
      <xdr:row>16</xdr:row>
      <xdr:rowOff>93015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80233"/>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125578</xdr:rowOff>
    </xdr:from>
    <xdr:to>
      <xdr:col>81</xdr:col>
      <xdr:colOff>95250</xdr:colOff>
      <xdr:row>18</xdr:row>
      <xdr:rowOff>55728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97655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144882</xdr:rowOff>
    </xdr:from>
    <xdr:to>
      <xdr:col>77</xdr:col>
      <xdr:colOff>95250</xdr:colOff>
      <xdr:row>18</xdr:row>
      <xdr:rowOff>75032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59809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4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104953</xdr:rowOff>
    </xdr:from>
    <xdr:to>
      <xdr:col>73</xdr:col>
      <xdr:colOff>44450</xdr:colOff>
      <xdr:row>17</xdr:row>
      <xdr:rowOff>35103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19880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157683</xdr:rowOff>
    </xdr:from>
    <xdr:to>
      <xdr:col>68</xdr:col>
      <xdr:colOff>203200</xdr:colOff>
      <xdr:row>16</xdr:row>
      <xdr:rowOff>87833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72610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42215</xdr:rowOff>
    </xdr:from>
    <xdr:to>
      <xdr:col>64</xdr:col>
      <xdr:colOff>152400</xdr:colOff>
      <xdr:row>16</xdr:row>
      <xdr:rowOff>143815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128592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人件費は、類似団体平均をわずかに下回って推移しており、定員適正化計画の目標達成などにより、人件費の削減に取り組んできた効果が現れている。</a:t>
          </a:r>
        </a:p>
        <a:p>
          <a:r>
            <a:rPr kumimoji="1" lang="ja-JP" altLang="en-US" sz="1300">
              <a:latin typeface="ＭＳ Ｐゴシック" panose="020B0600070205080204" pitchFamily="50" charset="-128"/>
              <a:ea typeface="ＭＳ Ｐゴシック" panose="020B0600070205080204" pitchFamily="50" charset="-128"/>
            </a:rPr>
            <a:t>　しかしながら、令和２年度からの会計年度任用職員制度の導入により、人件費は増加するものと見込まれる。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行政コストの削減に努めているものの、依然として類似団体平均を大きく上回っている。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保育士や学校支援員などの臨時職員の賃金、学童保育所の運営委託料、電算関係の使用料などの増加が要因である。</a:t>
          </a:r>
        </a:p>
        <a:p>
          <a:r>
            <a:rPr kumimoji="1" lang="ja-JP" altLang="en-US" sz="1300">
              <a:latin typeface="ＭＳ Ｐゴシック" panose="020B0600070205080204" pitchFamily="50" charset="-128"/>
              <a:ea typeface="ＭＳ Ｐゴシック" panose="020B0600070205080204" pitchFamily="50" charset="-128"/>
            </a:rPr>
            <a:t>　今後もこれまで以上に事務事業を見直すなど、徹底した歳出削減に取り組み、数値の改善に努める。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044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155575</xdr:rowOff>
    </xdr:from>
    <xdr:to>
      <xdr:col>78</xdr:col>
      <xdr:colOff>69850</xdr:colOff>
      <xdr:row>16</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98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109855</xdr:rowOff>
    </xdr:from>
    <xdr:to>
      <xdr:col>73</xdr:col>
      <xdr:colOff>180975</xdr:colOff>
      <xdr:row>16</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53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47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127635</xdr:rowOff>
    </xdr:from>
    <xdr:to>
      <xdr:col>82</xdr:col>
      <xdr:colOff>158750</xdr:colOff>
      <xdr:row>17</xdr:row>
      <xdr:rowOff>57785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99712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104775</xdr:rowOff>
    </xdr:from>
    <xdr:to>
      <xdr:col>74</xdr:col>
      <xdr:colOff>31750</xdr:colOff>
      <xdr:row>17</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19702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59055</xdr:rowOff>
    </xdr:from>
    <xdr:to>
      <xdr:col>69</xdr:col>
      <xdr:colOff>142875</xdr:colOff>
      <xdr:row>16</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145432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障害者や高齢者福祉関係経費が年々増加傾向にある。さらに、私立保育所への広域入所負担金の増加や要保護・準要保護児童・生徒就学援助費も増加を続けている。</a:t>
          </a:r>
        </a:p>
        <a:p>
          <a:r>
            <a:rPr kumimoji="1" lang="ja-JP" altLang="en-US" sz="1300">
              <a:latin typeface="ＭＳ Ｐゴシック" panose="020B0600070205080204" pitchFamily="50" charset="-128"/>
              <a:ea typeface="ＭＳ Ｐゴシック" panose="020B0600070205080204" pitchFamily="50" charset="-128"/>
            </a:rPr>
            <a:t>　今後は、所得制限などの給付水準の見直しを検討するなど、財政を圧迫する扶助費の上昇傾向に歯止めをかけるよう努める。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56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155575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155575</xdr:rowOff>
    </xdr:from>
    <xdr:to>
      <xdr:col>15</xdr:col>
      <xdr:colOff>98425</xdr:colOff>
      <xdr:row>56</xdr:row>
      <xdr:rowOff>98425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85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155575</xdr:rowOff>
    </xdr:from>
    <xdr:to>
      <xdr:col>11</xdr:col>
      <xdr:colOff>9525</xdr:colOff>
      <xdr:row>56</xdr:row>
      <xdr:rowOff>98425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85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104775</xdr:rowOff>
    </xdr:from>
    <xdr:to>
      <xdr:col>11</xdr:col>
      <xdr:colOff>60325</xdr:colOff>
      <xdr:row>56</xdr:row>
      <xdr:rowOff>34925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高齢化の進展に伴い介護保険や後期高齢者医療への繰出金が増加の一途をたどっている。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また、下水道事業においても、繰出金の高止まりが続いており、農・漁業集落排水事業の経営戦略に基づく経営基盤の強化を求めていく必要がある。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0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54610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25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2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消防やごみ処理業務を一部事務組合で行っており、一部事務組合への負担金が多額であることから、類似団体平均を上回っている。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御坊広域行政事務組合において、清掃センターの施設の更新が計画されており、御坊市外五ヶ町病院経営事務組合においても、負担金の増加が見込まれることから、一部事務組合とも歩調を合わせながら歳出の抑制に取り組む。</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大型事業の償還終了などにより、同水準で推移しているが、防災関連や学校施設の整備に対する地方債の発行を予定しており、再び数値の上昇が見込まれる。</a:t>
          </a:r>
        </a:p>
        <a:p>
          <a:r>
            <a:rPr kumimoji="1" lang="ja-JP" altLang="en-US" sz="1300">
              <a:latin typeface="ＭＳ Ｐゴシック" panose="020B0600070205080204" pitchFamily="50" charset="-128"/>
              <a:ea typeface="ＭＳ Ｐゴシック" panose="020B0600070205080204" pitchFamily="50" charset="-128"/>
            </a:rPr>
            <a:t>　地方債の発行にあたっては、緊急性や優先性を十分勘案し、適正な地方債の管理に努める。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166188</xdr:rowOff>
    </xdr:from>
    <xdr:to>
      <xdr:col>24</xdr:col>
      <xdr:colOff>25400</xdr:colOff>
      <xdr:row>74</xdr:row>
      <xdr:rowOff>169454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534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166188</xdr:rowOff>
    </xdr:from>
    <xdr:to>
      <xdr:col>19</xdr:col>
      <xdr:colOff>187325</xdr:colOff>
      <xdr:row>75</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53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53522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60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118654</xdr:rowOff>
    </xdr:from>
    <xdr:to>
      <xdr:col>24</xdr:col>
      <xdr:colOff>76200</xdr:colOff>
      <xdr:row>75</xdr:row>
      <xdr:rowOff>48804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135181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5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115388</xdr:rowOff>
    </xdr:from>
    <xdr:to>
      <xdr:col>20</xdr:col>
      <xdr:colOff>38100</xdr:colOff>
      <xdr:row>75</xdr:row>
      <xdr:rowOff>45538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55715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物件費及び補助費等が多額であるため、類似団体平均を大きく上回っている。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社会保障費の増大に伴い、扶助費や繰出金は増大しており、これらの経費は削減が困難であるため、特に物件費での事務事業の見直しを継続することにより、更なる歳出削減に努める。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140063</xdr:rowOff>
    </xdr:from>
    <xdr:to>
      <xdr:col>82</xdr:col>
      <xdr:colOff>107950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856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68218</xdr:rowOff>
    </xdr:from>
    <xdr:to>
      <xdr:col>78</xdr:col>
      <xdr:colOff>69850</xdr:colOff>
      <xdr:row>81</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78421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109038</xdr:rowOff>
    </xdr:from>
    <xdr:to>
      <xdr:col>73</xdr:col>
      <xdr:colOff>180975</xdr:colOff>
      <xdr:row>80</xdr:row>
      <xdr:rowOff>68218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53588"/>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109038</xdr:rowOff>
    </xdr:from>
    <xdr:to>
      <xdr:col>69</xdr:col>
      <xdr:colOff>92075</xdr:colOff>
      <xdr:row>80</xdr:row>
      <xdr:rowOff>32294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535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89263</xdr:rowOff>
    </xdr:from>
    <xdr:to>
      <xdr:col>82</xdr:col>
      <xdr:colOff>158750</xdr:colOff>
      <xdr:row>81</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61340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121920</xdr:rowOff>
    </xdr:from>
    <xdr:to>
      <xdr:col>78</xdr:col>
      <xdr:colOff>120650</xdr:colOff>
      <xdr:row>81</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17418</xdr:rowOff>
    </xdr:from>
    <xdr:to>
      <xdr:col>74</xdr:col>
      <xdr:colOff>31750</xdr:colOff>
      <xdr:row>80</xdr:row>
      <xdr:rowOff>119018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103795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58238</xdr:rowOff>
    </xdr:from>
    <xdr:to>
      <xdr:col>69</xdr:col>
      <xdr:colOff>142875</xdr:colOff>
      <xdr:row>79</xdr:row>
      <xdr:rowOff>159838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144615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152944</xdr:rowOff>
    </xdr:from>
    <xdr:to>
      <xdr:col>65</xdr:col>
      <xdr:colOff>53975</xdr:colOff>
      <xdr:row>80</xdr:row>
      <xdr:rowOff>83094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67871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72916</xdr:rowOff>
    </xdr:from>
    <xdr:to>
      <xdr:col>29</xdr:col>
      <xdr:colOff>127000</xdr:colOff>
      <xdr:row>18</xdr:row>
      <xdr:rowOff>107033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06641"/>
          <a:ext cx="647700" cy="3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72916</xdr:rowOff>
    </xdr:from>
    <xdr:to>
      <xdr:col>26</xdr:col>
      <xdr:colOff>50800</xdr:colOff>
      <xdr:row>18</xdr:row>
      <xdr:rowOff>96380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06641"/>
          <a:ext cx="698500" cy="2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96380</xdr:rowOff>
    </xdr:from>
    <xdr:to>
      <xdr:col>22</xdr:col>
      <xdr:colOff>114300</xdr:colOff>
      <xdr:row>18</xdr:row>
      <xdr:rowOff>134885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0105"/>
          <a:ext cx="698500" cy="3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111714</xdr:rowOff>
    </xdr:from>
    <xdr:to>
      <xdr:col>18</xdr:col>
      <xdr:colOff>177800</xdr:colOff>
      <xdr:row>18</xdr:row>
      <xdr:rowOff>134885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5439"/>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56233</xdr:rowOff>
    </xdr:from>
    <xdr:to>
      <xdr:col>29</xdr:col>
      <xdr:colOff>177800</xdr:colOff>
      <xdr:row>18</xdr:row>
      <xdr:rowOff>157833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28310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22116</xdr:rowOff>
    </xdr:from>
    <xdr:to>
      <xdr:col>26</xdr:col>
      <xdr:colOff>101600</xdr:colOff>
      <xdr:row>18</xdr:row>
      <xdr:rowOff>123716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108493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45580</xdr:rowOff>
    </xdr:from>
    <xdr:to>
      <xdr:col>22</xdr:col>
      <xdr:colOff>165100</xdr:colOff>
      <xdr:row>18</xdr:row>
      <xdr:rowOff>147180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131957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84085</xdr:rowOff>
    </xdr:from>
    <xdr:to>
      <xdr:col>19</xdr:col>
      <xdr:colOff>38100</xdr:colOff>
      <xdr:row>19</xdr:row>
      <xdr:rowOff>14235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170462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0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60914</xdr:rowOff>
    </xdr:from>
    <xdr:to>
      <xdr:col>15</xdr:col>
      <xdr:colOff>101600</xdr:colOff>
      <xdr:row>18</xdr:row>
      <xdr:rowOff>162514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147291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153003</xdr:rowOff>
    </xdr:from>
    <xdr:to>
      <xdr:col>29</xdr:col>
      <xdr:colOff>127000</xdr:colOff>
      <xdr:row>37</xdr:row>
      <xdr:rowOff>1498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6253"/>
          <a:ext cx="647700" cy="1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1498</xdr:rowOff>
    </xdr:from>
    <xdr:to>
      <xdr:col>26</xdr:col>
      <xdr:colOff>50800</xdr:colOff>
      <xdr:row>37</xdr:row>
      <xdr:rowOff>92386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26198"/>
          <a:ext cx="698500" cy="9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92386</xdr:rowOff>
    </xdr:from>
    <xdr:to>
      <xdr:col>22</xdr:col>
      <xdr:colOff>114300</xdr:colOff>
      <xdr:row>37</xdr:row>
      <xdr:rowOff>125723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17086"/>
          <a:ext cx="698500" cy="3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81623</xdr:rowOff>
    </xdr:from>
    <xdr:to>
      <xdr:col>18</xdr:col>
      <xdr:colOff>177800</xdr:colOff>
      <xdr:row>37</xdr:row>
      <xdr:rowOff>125723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06323"/>
          <a:ext cx="698500" cy="4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102203</xdr:rowOff>
    </xdr:from>
    <xdr:to>
      <xdr:col>29</xdr:col>
      <xdr:colOff>177800</xdr:colOff>
      <xdr:row>37</xdr:row>
      <xdr:rowOff>32353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74280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122148</xdr:rowOff>
    </xdr:from>
    <xdr:to>
      <xdr:col>26</xdr:col>
      <xdr:colOff>101600</xdr:colOff>
      <xdr:row>37</xdr:row>
      <xdr:rowOff>52298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37075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41586</xdr:rowOff>
    </xdr:from>
    <xdr:to>
      <xdr:col>22</xdr:col>
      <xdr:colOff>165100</xdr:colOff>
      <xdr:row>37</xdr:row>
      <xdr:rowOff>143186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6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127963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5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74923</xdr:rowOff>
    </xdr:from>
    <xdr:to>
      <xdr:col>19</xdr:col>
      <xdr:colOff>38100</xdr:colOff>
      <xdr:row>37</xdr:row>
      <xdr:rowOff>176523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9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8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30823</xdr:rowOff>
    </xdr:from>
    <xdr:to>
      <xdr:col>15</xdr:col>
      <xdr:colOff>101600</xdr:colOff>
      <xdr:row>37</xdr:row>
      <xdr:rowOff>132423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117200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102949</xdr:rowOff>
    </xdr:from>
    <xdr:to>
      <xdr:col>24</xdr:col>
      <xdr:colOff>63500</xdr:colOff>
      <xdr:row>37</xdr:row>
      <xdr:rowOff>145903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6599"/>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102949</xdr:rowOff>
    </xdr:from>
    <xdr:to>
      <xdr:col>19</xdr:col>
      <xdr:colOff>177800</xdr:colOff>
      <xdr:row>37</xdr:row>
      <xdr:rowOff>123873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6599"/>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121968</xdr:rowOff>
    </xdr:from>
    <xdr:to>
      <xdr:col>15</xdr:col>
      <xdr:colOff>50800</xdr:colOff>
      <xdr:row>37</xdr:row>
      <xdr:rowOff>123873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56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77315</xdr:rowOff>
    </xdr:from>
    <xdr:to>
      <xdr:col>10</xdr:col>
      <xdr:colOff>114300</xdr:colOff>
      <xdr:row>37</xdr:row>
      <xdr:rowOff>121968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0965"/>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95103</xdr:rowOff>
    </xdr:from>
    <xdr:to>
      <xdr:col>24</xdr:col>
      <xdr:colOff>114300</xdr:colOff>
      <xdr:row>38</xdr:row>
      <xdr:rowOff>25253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52149</xdr:rowOff>
    </xdr:from>
    <xdr:to>
      <xdr:col>20</xdr:col>
      <xdr:colOff>38100</xdr:colOff>
      <xdr:row>37</xdr:row>
      <xdr:rowOff>153749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144876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73073</xdr:rowOff>
    </xdr:from>
    <xdr:to>
      <xdr:col>15</xdr:col>
      <xdr:colOff>101600</xdr:colOff>
      <xdr:row>38</xdr:row>
      <xdr:rowOff>3223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165800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71168</xdr:rowOff>
    </xdr:from>
    <xdr:to>
      <xdr:col>10</xdr:col>
      <xdr:colOff>165100</xdr:colOff>
      <xdr:row>38</xdr:row>
      <xdr:rowOff>1318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26515</xdr:rowOff>
    </xdr:from>
    <xdr:to>
      <xdr:col>6</xdr:col>
      <xdr:colOff>38100</xdr:colOff>
      <xdr:row>37</xdr:row>
      <xdr:rowOff>128115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119242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6714</xdr:rowOff>
    </xdr:from>
    <xdr:to>
      <xdr:col>24</xdr:col>
      <xdr:colOff>63500</xdr:colOff>
      <xdr:row>56</xdr:row>
      <xdr:rowOff>13764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07914"/>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6714</xdr:rowOff>
    </xdr:from>
    <xdr:to>
      <xdr:col>19</xdr:col>
      <xdr:colOff>177800</xdr:colOff>
      <xdr:row>56</xdr:row>
      <xdr:rowOff>41256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07914"/>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155935</xdr:rowOff>
    </xdr:from>
    <xdr:to>
      <xdr:col>15</xdr:col>
      <xdr:colOff>50800</xdr:colOff>
      <xdr:row>56</xdr:row>
      <xdr:rowOff>41256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85685"/>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155935</xdr:rowOff>
    </xdr:from>
    <xdr:to>
      <xdr:col>10</xdr:col>
      <xdr:colOff>114300</xdr:colOff>
      <xdr:row>56</xdr:row>
      <xdr:rowOff>32743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85685"/>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134414</xdr:rowOff>
    </xdr:from>
    <xdr:to>
      <xdr:col>24</xdr:col>
      <xdr:colOff>114300</xdr:colOff>
      <xdr:row>56</xdr:row>
      <xdr:rowOff>64564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112841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127364</xdr:rowOff>
    </xdr:from>
    <xdr:to>
      <xdr:col>20</xdr:col>
      <xdr:colOff>38100</xdr:colOff>
      <xdr:row>56</xdr:row>
      <xdr:rowOff>57514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48641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161906</xdr:rowOff>
    </xdr:from>
    <xdr:to>
      <xdr:col>15</xdr:col>
      <xdr:colOff>101600</xdr:colOff>
      <xdr:row>56</xdr:row>
      <xdr:rowOff>92056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83183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105135</xdr:rowOff>
    </xdr:from>
    <xdr:to>
      <xdr:col>10</xdr:col>
      <xdr:colOff>165100</xdr:colOff>
      <xdr:row>56</xdr:row>
      <xdr:rowOff>35285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51812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153393</xdr:rowOff>
    </xdr:from>
    <xdr:to>
      <xdr:col>6</xdr:col>
      <xdr:colOff>38100</xdr:colOff>
      <xdr:row>56</xdr:row>
      <xdr:rowOff>83543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74670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62867</xdr:rowOff>
    </xdr:from>
    <xdr:to>
      <xdr:col>24</xdr:col>
      <xdr:colOff>63500</xdr:colOff>
      <xdr:row>78</xdr:row>
      <xdr:rowOff>82550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5967"/>
          <a:ext cx="8382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91374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5565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91374</xdr:rowOff>
    </xdr:from>
    <xdr:to>
      <xdr:col>15</xdr:col>
      <xdr:colOff>50800</xdr:colOff>
      <xdr:row>78</xdr:row>
      <xdr:rowOff>95352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6447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95352</xdr:rowOff>
    </xdr:from>
    <xdr:to>
      <xdr:col>10</xdr:col>
      <xdr:colOff>114300</xdr:colOff>
      <xdr:row>78</xdr:row>
      <xdr:rowOff>108336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6845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12067</xdr:rowOff>
    </xdr:from>
    <xdr:to>
      <xdr:col>24</xdr:col>
      <xdr:colOff>114300</xdr:colOff>
      <xdr:row>78</xdr:row>
      <xdr:rowOff>113667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98444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124477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40574</xdr:rowOff>
    </xdr:from>
    <xdr:to>
      <xdr:col>15</xdr:col>
      <xdr:colOff>101600</xdr:colOff>
      <xdr:row>78</xdr:row>
      <xdr:rowOff>142174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133301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44552</xdr:rowOff>
    </xdr:from>
    <xdr:to>
      <xdr:col>10</xdr:col>
      <xdr:colOff>165100</xdr:colOff>
      <xdr:row>78</xdr:row>
      <xdr:rowOff>146152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137279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57536</xdr:rowOff>
    </xdr:from>
    <xdr:to>
      <xdr:col>6</xdr:col>
      <xdr:colOff>38100</xdr:colOff>
      <xdr:row>78</xdr:row>
      <xdr:rowOff>159136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9348</xdr:rowOff>
    </xdr:from>
    <xdr:to>
      <xdr:col>24</xdr:col>
      <xdr:colOff>63500</xdr:colOff>
      <xdr:row>98</xdr:row>
      <xdr:rowOff>50611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11448"/>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141742</xdr:rowOff>
    </xdr:from>
    <xdr:to>
      <xdr:col>19</xdr:col>
      <xdr:colOff>177800</xdr:colOff>
      <xdr:row>98</xdr:row>
      <xdr:rowOff>50611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72392"/>
          <a:ext cx="889000" cy="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141742</xdr:rowOff>
    </xdr:from>
    <xdr:to>
      <xdr:col>15</xdr:col>
      <xdr:colOff>50800</xdr:colOff>
      <xdr:row>98</xdr:row>
      <xdr:rowOff>78761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72392"/>
          <a:ext cx="889000" cy="1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78761</xdr:rowOff>
    </xdr:from>
    <xdr:to>
      <xdr:col>10</xdr:col>
      <xdr:colOff>114300</xdr:colOff>
      <xdr:row>98</xdr:row>
      <xdr:rowOff>92216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8086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129998</xdr:rowOff>
    </xdr:from>
    <xdr:to>
      <xdr:col>24</xdr:col>
      <xdr:colOff>114300</xdr:colOff>
      <xdr:row>98</xdr:row>
      <xdr:rowOff>60148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108425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171261</xdr:rowOff>
    </xdr:from>
    <xdr:to>
      <xdr:col>20</xdr:col>
      <xdr:colOff>38100</xdr:colOff>
      <xdr:row>98</xdr:row>
      <xdr:rowOff>101411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92538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90942</xdr:rowOff>
    </xdr:from>
    <xdr:to>
      <xdr:col>15</xdr:col>
      <xdr:colOff>101600</xdr:colOff>
      <xdr:row>98</xdr:row>
      <xdr:rowOff>21092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1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27961</xdr:rowOff>
    </xdr:from>
    <xdr:to>
      <xdr:col>10</xdr:col>
      <xdr:colOff>165100</xdr:colOff>
      <xdr:row>98</xdr:row>
      <xdr:rowOff>129561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120688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41416</xdr:rowOff>
    </xdr:from>
    <xdr:to>
      <xdr:col>6</xdr:col>
      <xdr:colOff>38100</xdr:colOff>
      <xdr:row>98</xdr:row>
      <xdr:rowOff>143016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110245</xdr:rowOff>
    </xdr:from>
    <xdr:to>
      <xdr:col>55</xdr:col>
      <xdr:colOff>0</xdr:colOff>
      <xdr:row>37</xdr:row>
      <xdr:rowOff>115891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53895"/>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110245</xdr:rowOff>
    </xdr:from>
    <xdr:to>
      <xdr:col>50</xdr:col>
      <xdr:colOff>114300</xdr:colOff>
      <xdr:row>37</xdr:row>
      <xdr:rowOff>128891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53895"/>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107025</xdr:rowOff>
    </xdr:from>
    <xdr:to>
      <xdr:col>45</xdr:col>
      <xdr:colOff>177800</xdr:colOff>
      <xdr:row>37</xdr:row>
      <xdr:rowOff>128891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50675"/>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107025</xdr:rowOff>
    </xdr:from>
    <xdr:to>
      <xdr:col>41</xdr:col>
      <xdr:colOff>50800</xdr:colOff>
      <xdr:row>37</xdr:row>
      <xdr:rowOff>119343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0675"/>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65091</xdr:rowOff>
    </xdr:from>
    <xdr:to>
      <xdr:col>55</xdr:col>
      <xdr:colOff>50800</xdr:colOff>
      <xdr:row>37</xdr:row>
      <xdr:rowOff>166691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43518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59445</xdr:rowOff>
    </xdr:from>
    <xdr:to>
      <xdr:col>50</xdr:col>
      <xdr:colOff>165100</xdr:colOff>
      <xdr:row>37</xdr:row>
      <xdr:rowOff>161044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03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152172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78091</xdr:rowOff>
    </xdr:from>
    <xdr:to>
      <xdr:col>46</xdr:col>
      <xdr:colOff>38100</xdr:colOff>
      <xdr:row>38</xdr:row>
      <xdr:rowOff>8241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170818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56225</xdr:rowOff>
    </xdr:from>
    <xdr:to>
      <xdr:col>41</xdr:col>
      <xdr:colOff>101600</xdr:colOff>
      <xdr:row>37</xdr:row>
      <xdr:rowOff>157825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148952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68543</xdr:rowOff>
    </xdr:from>
    <xdr:to>
      <xdr:col>36</xdr:col>
      <xdr:colOff>165100</xdr:colOff>
      <xdr:row>37</xdr:row>
      <xdr:rowOff>170143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161270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99412</xdr:rowOff>
    </xdr:from>
    <xdr:to>
      <xdr:col>55</xdr:col>
      <xdr:colOff>0</xdr:colOff>
      <xdr:row>58</xdr:row>
      <xdr:rowOff>161101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3512"/>
          <a:ext cx="8382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99412</xdr:rowOff>
    </xdr:from>
    <xdr:to>
      <xdr:col>50</xdr:col>
      <xdr:colOff>114300</xdr:colOff>
      <xdr:row>58</xdr:row>
      <xdr:rowOff>130047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3512"/>
          <a:ext cx="889000" cy="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130047</xdr:rowOff>
    </xdr:from>
    <xdr:to>
      <xdr:col>45</xdr:col>
      <xdr:colOff>177800</xdr:colOff>
      <xdr:row>58</xdr:row>
      <xdr:rowOff>130917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74147"/>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130917</xdr:rowOff>
    </xdr:from>
    <xdr:to>
      <xdr:col>41</xdr:col>
      <xdr:colOff>50800</xdr:colOff>
      <xdr:row>58</xdr:row>
      <xdr:rowOff>158055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7501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110301</xdr:rowOff>
    </xdr:from>
    <xdr:to>
      <xdr:col>55</xdr:col>
      <xdr:colOff>50800</xdr:colOff>
      <xdr:row>59</xdr:row>
      <xdr:rowOff>40451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25228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48612</xdr:rowOff>
    </xdr:from>
    <xdr:to>
      <xdr:col>50</xdr:col>
      <xdr:colOff>165100</xdr:colOff>
      <xdr:row>58</xdr:row>
      <xdr:rowOff>150212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141339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79247</xdr:rowOff>
    </xdr:from>
    <xdr:to>
      <xdr:col>46</xdr:col>
      <xdr:colOff>38100</xdr:colOff>
      <xdr:row>59</xdr:row>
      <xdr:rowOff>9397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80117</xdr:rowOff>
    </xdr:from>
    <xdr:to>
      <xdr:col>41</xdr:col>
      <xdr:colOff>101600</xdr:colOff>
      <xdr:row>59</xdr:row>
      <xdr:rowOff>10267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107255</xdr:rowOff>
    </xdr:from>
    <xdr:to>
      <xdr:col>36</xdr:col>
      <xdr:colOff>165100</xdr:colOff>
      <xdr:row>59</xdr:row>
      <xdr:rowOff>37405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28532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81562</xdr:rowOff>
    </xdr:from>
    <xdr:to>
      <xdr:col>55</xdr:col>
      <xdr:colOff>0</xdr:colOff>
      <xdr:row>78</xdr:row>
      <xdr:rowOff>99419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4662"/>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56291</xdr:rowOff>
    </xdr:from>
    <xdr:to>
      <xdr:col>50</xdr:col>
      <xdr:colOff>114300</xdr:colOff>
      <xdr:row>78</xdr:row>
      <xdr:rowOff>81562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29391"/>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24385</xdr:rowOff>
    </xdr:from>
    <xdr:to>
      <xdr:col>45</xdr:col>
      <xdr:colOff>177800</xdr:colOff>
      <xdr:row>78</xdr:row>
      <xdr:rowOff>56291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7485"/>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24385</xdr:rowOff>
    </xdr:from>
    <xdr:to>
      <xdr:col>41</xdr:col>
      <xdr:colOff>50800</xdr:colOff>
      <xdr:row>78</xdr:row>
      <xdr:rowOff>77201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7485"/>
          <a:ext cx="8890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48619</xdr:rowOff>
    </xdr:from>
    <xdr:to>
      <xdr:col>55</xdr:col>
      <xdr:colOff>50800</xdr:colOff>
      <xdr:row>78</xdr:row>
      <xdr:rowOff>150219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30762</xdr:rowOff>
    </xdr:from>
    <xdr:to>
      <xdr:col>50</xdr:col>
      <xdr:colOff>165100</xdr:colOff>
      <xdr:row>78</xdr:row>
      <xdr:rowOff>132362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5491</xdr:rowOff>
    </xdr:from>
    <xdr:to>
      <xdr:col>46</xdr:col>
      <xdr:colOff>38100</xdr:colOff>
      <xdr:row>78</xdr:row>
      <xdr:rowOff>107091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98218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145035</xdr:rowOff>
    </xdr:from>
    <xdr:to>
      <xdr:col>41</xdr:col>
      <xdr:colOff>101600</xdr:colOff>
      <xdr:row>78</xdr:row>
      <xdr:rowOff>75185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66312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26401</xdr:rowOff>
    </xdr:from>
    <xdr:to>
      <xdr:col>36</xdr:col>
      <xdr:colOff>165100</xdr:colOff>
      <xdr:row>78</xdr:row>
      <xdr:rowOff>128001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119128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166709</xdr:rowOff>
    </xdr:from>
    <xdr:to>
      <xdr:col>55</xdr:col>
      <xdr:colOff>0</xdr:colOff>
      <xdr:row>98</xdr:row>
      <xdr:rowOff>144611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97359"/>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166709</xdr:rowOff>
    </xdr:from>
    <xdr:to>
      <xdr:col>50</xdr:col>
      <xdr:colOff>114300</xdr:colOff>
      <xdr:row>98</xdr:row>
      <xdr:rowOff>141825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97359"/>
          <a:ext cx="8890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141825</xdr:rowOff>
    </xdr:from>
    <xdr:to>
      <xdr:col>45</xdr:col>
      <xdr:colOff>177800</xdr:colOff>
      <xdr:row>99</xdr:row>
      <xdr:rowOff>18706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3925"/>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5981</xdr:rowOff>
    </xdr:from>
    <xdr:to>
      <xdr:col>41</xdr:col>
      <xdr:colOff>50800</xdr:colOff>
      <xdr:row>99</xdr:row>
      <xdr:rowOff>18706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79531"/>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93811</xdr:rowOff>
    </xdr:from>
    <xdr:to>
      <xdr:col>55</xdr:col>
      <xdr:colOff>50800</xdr:colOff>
      <xdr:row>99</xdr:row>
      <xdr:rowOff>23961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8738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115909</xdr:rowOff>
    </xdr:from>
    <xdr:to>
      <xdr:col>50</xdr:col>
      <xdr:colOff>165100</xdr:colOff>
      <xdr:row>98</xdr:row>
      <xdr:rowOff>46059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91025</xdr:rowOff>
    </xdr:from>
    <xdr:to>
      <xdr:col>46</xdr:col>
      <xdr:colOff>38100</xdr:colOff>
      <xdr:row>99</xdr:row>
      <xdr:rowOff>21175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139356</xdr:rowOff>
    </xdr:from>
    <xdr:to>
      <xdr:col>41</xdr:col>
      <xdr:colOff>101600</xdr:colOff>
      <xdr:row>99</xdr:row>
      <xdr:rowOff>69506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60633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3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126631</xdr:rowOff>
    </xdr:from>
    <xdr:to>
      <xdr:col>36</xdr:col>
      <xdr:colOff>165100</xdr:colOff>
      <xdr:row>99</xdr:row>
      <xdr:rowOff>56781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47908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171342</xdr:rowOff>
    </xdr:from>
    <xdr:to>
      <xdr:col>85</xdr:col>
      <xdr:colOff>127000</xdr:colOff>
      <xdr:row>39</xdr:row>
      <xdr:rowOff>959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86442"/>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959</xdr:rowOff>
    </xdr:from>
    <xdr:to>
      <xdr:col>81</xdr:col>
      <xdr:colOff>50800</xdr:colOff>
      <xdr:row>39</xdr:row>
      <xdr:rowOff>11303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7509"/>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169437</xdr:rowOff>
    </xdr:from>
    <xdr:to>
      <xdr:col>76</xdr:col>
      <xdr:colOff>114300</xdr:colOff>
      <xdr:row>39</xdr:row>
      <xdr:rowOff>11303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4537"/>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169437</xdr:rowOff>
    </xdr:from>
    <xdr:to>
      <xdr:col>71</xdr:col>
      <xdr:colOff>177800</xdr:colOff>
      <xdr:row>39</xdr:row>
      <xdr:rowOff>6274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4537"/>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120542</xdr:rowOff>
    </xdr:from>
    <xdr:to>
      <xdr:col>85</xdr:col>
      <xdr:colOff>177800</xdr:colOff>
      <xdr:row>39</xdr:row>
      <xdr:rowOff>50692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35469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5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121609</xdr:rowOff>
    </xdr:from>
    <xdr:to>
      <xdr:col>81</xdr:col>
      <xdr:colOff>101600</xdr:colOff>
      <xdr:row>39</xdr:row>
      <xdr:rowOff>51759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42886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131953</xdr:rowOff>
    </xdr:from>
    <xdr:to>
      <xdr:col>76</xdr:col>
      <xdr:colOff>165100</xdr:colOff>
      <xdr:row>39</xdr:row>
      <xdr:rowOff>62103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53230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118637</xdr:rowOff>
    </xdr:from>
    <xdr:to>
      <xdr:col>72</xdr:col>
      <xdr:colOff>38100</xdr:colOff>
      <xdr:row>39</xdr:row>
      <xdr:rowOff>48787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39914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126924</xdr:rowOff>
    </xdr:from>
    <xdr:to>
      <xdr:col>67</xdr:col>
      <xdr:colOff>101600</xdr:colOff>
      <xdr:row>39</xdr:row>
      <xdr:rowOff>57074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48201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125513</xdr:rowOff>
    </xdr:from>
    <xdr:to>
      <xdr:col>85</xdr:col>
      <xdr:colOff>127000</xdr:colOff>
      <xdr:row>77</xdr:row>
      <xdr:rowOff>128964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7163"/>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124685</xdr:rowOff>
    </xdr:from>
    <xdr:to>
      <xdr:col>81</xdr:col>
      <xdr:colOff>50800</xdr:colOff>
      <xdr:row>77</xdr:row>
      <xdr:rowOff>128964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26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123665</xdr:rowOff>
    </xdr:from>
    <xdr:to>
      <xdr:col>76</xdr:col>
      <xdr:colOff>114300</xdr:colOff>
      <xdr:row>77</xdr:row>
      <xdr:rowOff>124685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5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106818</xdr:rowOff>
    </xdr:from>
    <xdr:to>
      <xdr:col>71</xdr:col>
      <xdr:colOff>177800</xdr:colOff>
      <xdr:row>77</xdr:row>
      <xdr:rowOff>123665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0846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74713</xdr:rowOff>
    </xdr:from>
    <xdr:to>
      <xdr:col>85</xdr:col>
      <xdr:colOff>177800</xdr:colOff>
      <xdr:row>78</xdr:row>
      <xdr:rowOff>4863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53140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78164</xdr:rowOff>
    </xdr:from>
    <xdr:to>
      <xdr:col>81</xdr:col>
      <xdr:colOff>101600</xdr:colOff>
      <xdr:row>78</xdr:row>
      <xdr:rowOff>8314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170891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73885</xdr:rowOff>
    </xdr:from>
    <xdr:to>
      <xdr:col>76</xdr:col>
      <xdr:colOff>165100</xdr:colOff>
      <xdr:row>78</xdr:row>
      <xdr:rowOff>4035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166612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72865</xdr:rowOff>
    </xdr:from>
    <xdr:to>
      <xdr:col>72</xdr:col>
      <xdr:colOff>38100</xdr:colOff>
      <xdr:row>78</xdr:row>
      <xdr:rowOff>3015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165592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56018</xdr:rowOff>
    </xdr:from>
    <xdr:to>
      <xdr:col>67</xdr:col>
      <xdr:colOff>101600</xdr:colOff>
      <xdr:row>77</xdr:row>
      <xdr:rowOff>157618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148745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121842</xdr:rowOff>
    </xdr:from>
    <xdr:to>
      <xdr:col>85</xdr:col>
      <xdr:colOff>127000</xdr:colOff>
      <xdr:row>98</xdr:row>
      <xdr:rowOff>125124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2394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121842</xdr:rowOff>
    </xdr:from>
    <xdr:to>
      <xdr:col>81</xdr:col>
      <xdr:colOff>50800</xdr:colOff>
      <xdr:row>98</xdr:row>
      <xdr:rowOff>126963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2394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111092</xdr:rowOff>
    </xdr:from>
    <xdr:to>
      <xdr:col>76</xdr:col>
      <xdr:colOff>114300</xdr:colOff>
      <xdr:row>98</xdr:row>
      <xdr:rowOff>126963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13192"/>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79887</xdr:rowOff>
    </xdr:from>
    <xdr:to>
      <xdr:col>71</xdr:col>
      <xdr:colOff>177800</xdr:colOff>
      <xdr:row>98</xdr:row>
      <xdr:rowOff>111092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1987"/>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74324</xdr:rowOff>
    </xdr:from>
    <xdr:to>
      <xdr:col>85</xdr:col>
      <xdr:colOff>177800</xdr:colOff>
      <xdr:row>99</xdr:row>
      <xdr:rowOff>4474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160701</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71042</xdr:rowOff>
    </xdr:from>
    <xdr:to>
      <xdr:col>81</xdr:col>
      <xdr:colOff>101600</xdr:colOff>
      <xdr:row>99</xdr:row>
      <xdr:rowOff>1192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163769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6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76163</xdr:rowOff>
    </xdr:from>
    <xdr:to>
      <xdr:col>76</xdr:col>
      <xdr:colOff>165100</xdr:colOff>
      <xdr:row>99</xdr:row>
      <xdr:rowOff>6313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168890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60292</xdr:rowOff>
    </xdr:from>
    <xdr:to>
      <xdr:col>72</xdr:col>
      <xdr:colOff>38100</xdr:colOff>
      <xdr:row>98</xdr:row>
      <xdr:rowOff>161892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153019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29087</xdr:rowOff>
    </xdr:from>
    <xdr:to>
      <xdr:col>67</xdr:col>
      <xdr:colOff>101600</xdr:colOff>
      <xdr:row>98</xdr:row>
      <xdr:rowOff>130687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121814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17216</xdr:rowOff>
    </xdr:from>
    <xdr:to>
      <xdr:col>116</xdr:col>
      <xdr:colOff>63500</xdr:colOff>
      <xdr:row>38</xdr:row>
      <xdr:rowOff>82687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32316"/>
          <a:ext cx="8382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17216</xdr:rowOff>
    </xdr:from>
    <xdr:to>
      <xdr:col>111</xdr:col>
      <xdr:colOff>177800</xdr:colOff>
      <xdr:row>38</xdr:row>
      <xdr:rowOff>47711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32316"/>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43414</xdr:rowOff>
    </xdr:from>
    <xdr:to>
      <xdr:col>107</xdr:col>
      <xdr:colOff>50800</xdr:colOff>
      <xdr:row>38</xdr:row>
      <xdr:rowOff>47711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5851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43414</xdr:rowOff>
    </xdr:from>
    <xdr:to>
      <xdr:col>102</xdr:col>
      <xdr:colOff>114300</xdr:colOff>
      <xdr:row>38</xdr:row>
      <xdr:rowOff>109068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58514"/>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31887</xdr:rowOff>
    </xdr:from>
    <xdr:to>
      <xdr:col>116</xdr:col>
      <xdr:colOff>114300</xdr:colOff>
      <xdr:row>38</xdr:row>
      <xdr:rowOff>133487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153966</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137866</xdr:rowOff>
    </xdr:from>
    <xdr:to>
      <xdr:col>112</xdr:col>
      <xdr:colOff>38100</xdr:colOff>
      <xdr:row>38</xdr:row>
      <xdr:rowOff>68016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84543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168361</xdr:rowOff>
    </xdr:from>
    <xdr:to>
      <xdr:col>107</xdr:col>
      <xdr:colOff>101600</xdr:colOff>
      <xdr:row>38</xdr:row>
      <xdr:rowOff>98511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115038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164064</xdr:rowOff>
    </xdr:from>
    <xdr:to>
      <xdr:col>102</xdr:col>
      <xdr:colOff>165100</xdr:colOff>
      <xdr:row>38</xdr:row>
      <xdr:rowOff>94214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110741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58268</xdr:rowOff>
    </xdr:from>
    <xdr:to>
      <xdr:col>98</xdr:col>
      <xdr:colOff>38100</xdr:colOff>
      <xdr:row>38</xdr:row>
      <xdr:rowOff>159868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150995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56184</xdr:rowOff>
    </xdr:from>
    <xdr:to>
      <xdr:col>116</xdr:col>
      <xdr:colOff>63500</xdr:colOff>
      <xdr:row>76</xdr:row>
      <xdr:rowOff>100425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86384"/>
          <a:ext cx="8382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56184</xdr:rowOff>
    </xdr:from>
    <xdr:to>
      <xdr:col>111</xdr:col>
      <xdr:colOff>177800</xdr:colOff>
      <xdr:row>76</xdr:row>
      <xdr:rowOff>89964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86384"/>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89964</xdr:rowOff>
    </xdr:from>
    <xdr:to>
      <xdr:col>107</xdr:col>
      <xdr:colOff>50800</xdr:colOff>
      <xdr:row>76</xdr:row>
      <xdr:rowOff>141452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20164"/>
          <a:ext cx="889000" cy="5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141452</xdr:rowOff>
    </xdr:from>
    <xdr:to>
      <xdr:col>102</xdr:col>
      <xdr:colOff>114300</xdr:colOff>
      <xdr:row>76</xdr:row>
      <xdr:rowOff>163725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71652"/>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49625</xdr:rowOff>
    </xdr:from>
    <xdr:to>
      <xdr:col>116</xdr:col>
      <xdr:colOff>114300</xdr:colOff>
      <xdr:row>76</xdr:row>
      <xdr:rowOff>151225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72501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5384</xdr:rowOff>
    </xdr:from>
    <xdr:to>
      <xdr:col>112</xdr:col>
      <xdr:colOff>38100</xdr:colOff>
      <xdr:row>76</xdr:row>
      <xdr:rowOff>106984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123512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39164</xdr:rowOff>
    </xdr:from>
    <xdr:to>
      <xdr:col>107</xdr:col>
      <xdr:colOff>101600</xdr:colOff>
      <xdr:row>76</xdr:row>
      <xdr:rowOff>140764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90652</xdr:rowOff>
    </xdr:from>
    <xdr:to>
      <xdr:col>102</xdr:col>
      <xdr:colOff>165100</xdr:colOff>
      <xdr:row>77</xdr:row>
      <xdr:rowOff>20802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11929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112925</xdr:rowOff>
    </xdr:from>
    <xdr:to>
      <xdr:col>98</xdr:col>
      <xdr:colOff>38100</xdr:colOff>
      <xdr:row>77</xdr:row>
      <xdr:rowOff>43075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性質別のおける住民一人当たりのコストは、ほぼすべての項目において、類似団体を下回っている。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人件費は、住民一人当たり８１，６８６円と類似団体平均より３５，１４８円少なく、定員適正化計画に基づく定員管理により、職員数が、類似団体を大きく下回っていることが要因である。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公債費は、住民一人当たり４０，６０３円と類似団体平均より３４，４０３円少なく、大型事業の償還終了などにより、償還のピークを過ぎたことにより、類似団体平均を下回っている。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7,921
46.19
4,161,595
3,856,028
289,184
2,599,398
3,653,362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76327</xdr:rowOff>
    </xdr:from>
    <xdr:to>
      <xdr:col>24</xdr:col>
      <xdr:colOff>63500</xdr:colOff>
      <xdr:row>37</xdr:row>
      <xdr:rowOff>84201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9977"/>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79629</xdr:rowOff>
    </xdr:from>
    <xdr:to>
      <xdr:col>19</xdr:col>
      <xdr:colOff>177800</xdr:colOff>
      <xdr:row>37</xdr:row>
      <xdr:rowOff>84201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232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6731</xdr:rowOff>
    </xdr:from>
    <xdr:to>
      <xdr:col>15</xdr:col>
      <xdr:colOff>50800</xdr:colOff>
      <xdr:row>37</xdr:row>
      <xdr:rowOff>79629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0381"/>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123571</xdr:rowOff>
    </xdr:from>
    <xdr:to>
      <xdr:col>10</xdr:col>
      <xdr:colOff>114300</xdr:colOff>
      <xdr:row>37</xdr:row>
      <xdr:rowOff>6731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5771"/>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25527</xdr:rowOff>
    </xdr:from>
    <xdr:to>
      <xdr:col>24</xdr:col>
      <xdr:colOff>114300</xdr:colOff>
      <xdr:row>37</xdr:row>
      <xdr:rowOff>127127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33401</xdr:rowOff>
    </xdr:from>
    <xdr:to>
      <xdr:col>20</xdr:col>
      <xdr:colOff>38100</xdr:colOff>
      <xdr:row>37</xdr:row>
      <xdr:rowOff>135001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28829</xdr:rowOff>
    </xdr:from>
    <xdr:to>
      <xdr:col>15</xdr:col>
      <xdr:colOff>101600</xdr:colOff>
      <xdr:row>37</xdr:row>
      <xdr:rowOff>130429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121556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127381</xdr:rowOff>
    </xdr:from>
    <xdr:to>
      <xdr:col>10</xdr:col>
      <xdr:colOff>165100</xdr:colOff>
      <xdr:row>37</xdr:row>
      <xdr:rowOff>57531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48658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72771</xdr:rowOff>
    </xdr:from>
    <xdr:to>
      <xdr:col>6</xdr:col>
      <xdr:colOff>38100</xdr:colOff>
      <xdr:row>37</xdr:row>
      <xdr:rowOff>2921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165498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117761</xdr:rowOff>
    </xdr:from>
    <xdr:to>
      <xdr:col>24</xdr:col>
      <xdr:colOff>63500</xdr:colOff>
      <xdr:row>58</xdr:row>
      <xdr:rowOff>137140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61861"/>
          <a:ext cx="838200" cy="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117761</xdr:rowOff>
    </xdr:from>
    <xdr:to>
      <xdr:col>19</xdr:col>
      <xdr:colOff>177800</xdr:colOff>
      <xdr:row>58</xdr:row>
      <xdr:rowOff>125014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1861"/>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119262</xdr:rowOff>
    </xdr:from>
    <xdr:to>
      <xdr:col>15</xdr:col>
      <xdr:colOff>50800</xdr:colOff>
      <xdr:row>58</xdr:row>
      <xdr:rowOff>125014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3362"/>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96386</xdr:rowOff>
    </xdr:from>
    <xdr:to>
      <xdr:col>10</xdr:col>
      <xdr:colOff>114300</xdr:colOff>
      <xdr:row>58</xdr:row>
      <xdr:rowOff>119262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0486"/>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86340</xdr:rowOff>
    </xdr:from>
    <xdr:to>
      <xdr:col>24</xdr:col>
      <xdr:colOff>114300</xdr:colOff>
      <xdr:row>59</xdr:row>
      <xdr:rowOff>16490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66961</xdr:rowOff>
    </xdr:from>
    <xdr:to>
      <xdr:col>20</xdr:col>
      <xdr:colOff>38100</xdr:colOff>
      <xdr:row>58</xdr:row>
      <xdr:rowOff>168561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159688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74214</xdr:rowOff>
    </xdr:from>
    <xdr:to>
      <xdr:col>15</xdr:col>
      <xdr:colOff>101600</xdr:colOff>
      <xdr:row>59</xdr:row>
      <xdr:rowOff>4364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166941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68462</xdr:rowOff>
    </xdr:from>
    <xdr:to>
      <xdr:col>10</xdr:col>
      <xdr:colOff>165100</xdr:colOff>
      <xdr:row>58</xdr:row>
      <xdr:rowOff>170062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161189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45586</xdr:rowOff>
    </xdr:from>
    <xdr:to>
      <xdr:col>6</xdr:col>
      <xdr:colOff>38100</xdr:colOff>
      <xdr:row>58</xdr:row>
      <xdr:rowOff>147186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131797</xdr:rowOff>
    </xdr:from>
    <xdr:to>
      <xdr:col>24</xdr:col>
      <xdr:colOff>63500</xdr:colOff>
      <xdr:row>74</xdr:row>
      <xdr:rowOff>135803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19097"/>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154472</xdr:rowOff>
    </xdr:from>
    <xdr:to>
      <xdr:col>19</xdr:col>
      <xdr:colOff>177800</xdr:colOff>
      <xdr:row>74</xdr:row>
      <xdr:rowOff>135803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70322"/>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154472</xdr:rowOff>
    </xdr:from>
    <xdr:to>
      <xdr:col>15</xdr:col>
      <xdr:colOff>50800</xdr:colOff>
      <xdr:row>75</xdr:row>
      <xdr:rowOff>42480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70322"/>
          <a:ext cx="889000" cy="23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42480</xdr:rowOff>
    </xdr:from>
    <xdr:to>
      <xdr:col>10</xdr:col>
      <xdr:colOff>114300</xdr:colOff>
      <xdr:row>75</xdr:row>
      <xdr:rowOff>122642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0123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80997</xdr:rowOff>
    </xdr:from>
    <xdr:to>
      <xdr:col>24</xdr:col>
      <xdr:colOff>114300</xdr:colOff>
      <xdr:row>75</xdr:row>
      <xdr:rowOff>11147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59424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85003</xdr:rowOff>
    </xdr:from>
    <xdr:to>
      <xdr:col>20</xdr:col>
      <xdr:colOff>38100</xdr:colOff>
      <xdr:row>75</xdr:row>
      <xdr:rowOff>15153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103672</xdr:rowOff>
    </xdr:from>
    <xdr:to>
      <xdr:col>15</xdr:col>
      <xdr:colOff>101600</xdr:colOff>
      <xdr:row>74</xdr:row>
      <xdr:rowOff>33822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9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163130</xdr:rowOff>
    </xdr:from>
    <xdr:to>
      <xdr:col>10</xdr:col>
      <xdr:colOff>165100</xdr:colOff>
      <xdr:row>75</xdr:row>
      <xdr:rowOff>93280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109807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71842</xdr:rowOff>
    </xdr:from>
    <xdr:to>
      <xdr:col>6</xdr:col>
      <xdr:colOff>38100</xdr:colOff>
      <xdr:row>76</xdr:row>
      <xdr:rowOff>1992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164569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106728</xdr:rowOff>
    </xdr:from>
    <xdr:to>
      <xdr:col>24</xdr:col>
      <xdr:colOff>63500</xdr:colOff>
      <xdr:row>98</xdr:row>
      <xdr:rowOff>110770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8828"/>
          <a:ext cx="8382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108666</xdr:rowOff>
    </xdr:from>
    <xdr:to>
      <xdr:col>19</xdr:col>
      <xdr:colOff>177800</xdr:colOff>
      <xdr:row>98</xdr:row>
      <xdr:rowOff>110770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1076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108666</xdr:rowOff>
    </xdr:from>
    <xdr:to>
      <xdr:col>15</xdr:col>
      <xdr:colOff>50800</xdr:colOff>
      <xdr:row>98</xdr:row>
      <xdr:rowOff>110244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0766"/>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110244</xdr:rowOff>
    </xdr:from>
    <xdr:to>
      <xdr:col>10</xdr:col>
      <xdr:colOff>114300</xdr:colOff>
      <xdr:row>98</xdr:row>
      <xdr:rowOff>113032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2344"/>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55928</xdr:rowOff>
    </xdr:from>
    <xdr:to>
      <xdr:col>24</xdr:col>
      <xdr:colOff>114300</xdr:colOff>
      <xdr:row>98</xdr:row>
      <xdr:rowOff>157528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59970</xdr:rowOff>
    </xdr:from>
    <xdr:to>
      <xdr:col>20</xdr:col>
      <xdr:colOff>38100</xdr:colOff>
      <xdr:row>98</xdr:row>
      <xdr:rowOff>161570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57866</xdr:rowOff>
    </xdr:from>
    <xdr:to>
      <xdr:col>15</xdr:col>
      <xdr:colOff>101600</xdr:colOff>
      <xdr:row>98</xdr:row>
      <xdr:rowOff>159466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150593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59444</xdr:rowOff>
    </xdr:from>
    <xdr:to>
      <xdr:col>10</xdr:col>
      <xdr:colOff>165100</xdr:colOff>
      <xdr:row>98</xdr:row>
      <xdr:rowOff>161044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152171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62232</xdr:rowOff>
    </xdr:from>
    <xdr:to>
      <xdr:col>6</xdr:col>
      <xdr:colOff>38100</xdr:colOff>
      <xdr:row>98</xdr:row>
      <xdr:rowOff>163832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154959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13039</xdr:rowOff>
    </xdr:from>
    <xdr:to>
      <xdr:col>55</xdr:col>
      <xdr:colOff>0</xdr:colOff>
      <xdr:row>56</xdr:row>
      <xdr:rowOff>85402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14239"/>
          <a:ext cx="838200" cy="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13039</xdr:rowOff>
    </xdr:from>
    <xdr:to>
      <xdr:col>50</xdr:col>
      <xdr:colOff>114300</xdr:colOff>
      <xdr:row>56</xdr:row>
      <xdr:rowOff>18142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14239"/>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14530</xdr:rowOff>
    </xdr:from>
    <xdr:to>
      <xdr:col>45</xdr:col>
      <xdr:colOff>177800</xdr:colOff>
      <xdr:row>56</xdr:row>
      <xdr:rowOff>18142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573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14530</xdr:rowOff>
    </xdr:from>
    <xdr:to>
      <xdr:col>41</xdr:col>
      <xdr:colOff>50800</xdr:colOff>
      <xdr:row>56</xdr:row>
      <xdr:rowOff>97626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5730"/>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34602</xdr:rowOff>
    </xdr:from>
    <xdr:to>
      <xdr:col>55</xdr:col>
      <xdr:colOff>50800</xdr:colOff>
      <xdr:row>56</xdr:row>
      <xdr:rowOff>136202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57479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133689</xdr:rowOff>
    </xdr:from>
    <xdr:to>
      <xdr:col>50</xdr:col>
      <xdr:colOff>165100</xdr:colOff>
      <xdr:row>56</xdr:row>
      <xdr:rowOff>63839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80366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138792</xdr:rowOff>
    </xdr:from>
    <xdr:to>
      <xdr:col>46</xdr:col>
      <xdr:colOff>38100</xdr:colOff>
      <xdr:row>56</xdr:row>
      <xdr:rowOff>68942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85469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135180</xdr:rowOff>
    </xdr:from>
    <xdr:to>
      <xdr:col>41</xdr:col>
      <xdr:colOff>101600</xdr:colOff>
      <xdr:row>56</xdr:row>
      <xdr:rowOff>65330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81857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46826</xdr:rowOff>
    </xdr:from>
    <xdr:to>
      <xdr:col>36</xdr:col>
      <xdr:colOff>165100</xdr:colOff>
      <xdr:row>56</xdr:row>
      <xdr:rowOff>148426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164953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128459</xdr:rowOff>
    </xdr:from>
    <xdr:to>
      <xdr:col>55</xdr:col>
      <xdr:colOff>0</xdr:colOff>
      <xdr:row>77</xdr:row>
      <xdr:rowOff>134241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0109"/>
          <a:ext cx="8382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128459</xdr:rowOff>
    </xdr:from>
    <xdr:to>
      <xdr:col>50</xdr:col>
      <xdr:colOff>114300</xdr:colOff>
      <xdr:row>77</xdr:row>
      <xdr:rowOff>143432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010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127744</xdr:rowOff>
    </xdr:from>
    <xdr:to>
      <xdr:col>45</xdr:col>
      <xdr:colOff>177800</xdr:colOff>
      <xdr:row>77</xdr:row>
      <xdr:rowOff>143432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29394"/>
          <a:ext cx="889000" cy="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127744</xdr:rowOff>
    </xdr:from>
    <xdr:to>
      <xdr:col>41</xdr:col>
      <xdr:colOff>50800</xdr:colOff>
      <xdr:row>77</xdr:row>
      <xdr:rowOff>146210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2939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83441</xdr:rowOff>
    </xdr:from>
    <xdr:to>
      <xdr:col>55</xdr:col>
      <xdr:colOff>50800</xdr:colOff>
      <xdr:row>78</xdr:row>
      <xdr:rowOff>13591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169818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77659</xdr:rowOff>
    </xdr:from>
    <xdr:to>
      <xdr:col>50</xdr:col>
      <xdr:colOff>165100</xdr:colOff>
      <xdr:row>78</xdr:row>
      <xdr:rowOff>7809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170386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92632</xdr:rowOff>
    </xdr:from>
    <xdr:to>
      <xdr:col>46</xdr:col>
      <xdr:colOff>38100</xdr:colOff>
      <xdr:row>78</xdr:row>
      <xdr:rowOff>22782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76944</xdr:rowOff>
    </xdr:from>
    <xdr:to>
      <xdr:col>41</xdr:col>
      <xdr:colOff>101600</xdr:colOff>
      <xdr:row>78</xdr:row>
      <xdr:rowOff>7094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169671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95410</xdr:rowOff>
    </xdr:from>
    <xdr:to>
      <xdr:col>36</xdr:col>
      <xdr:colOff>165100</xdr:colOff>
      <xdr:row>78</xdr:row>
      <xdr:rowOff>25560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3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48983</xdr:rowOff>
    </xdr:from>
    <xdr:to>
      <xdr:col>55</xdr:col>
      <xdr:colOff>0</xdr:colOff>
      <xdr:row>98</xdr:row>
      <xdr:rowOff>70479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51083"/>
          <a:ext cx="8382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70479</xdr:rowOff>
    </xdr:from>
    <xdr:to>
      <xdr:col>50</xdr:col>
      <xdr:colOff>114300</xdr:colOff>
      <xdr:row>98</xdr:row>
      <xdr:rowOff>84931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72579"/>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48278</xdr:rowOff>
    </xdr:from>
    <xdr:to>
      <xdr:col>45</xdr:col>
      <xdr:colOff>177800</xdr:colOff>
      <xdr:row>98</xdr:row>
      <xdr:rowOff>84931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50378"/>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48278</xdr:rowOff>
    </xdr:from>
    <xdr:to>
      <xdr:col>41</xdr:col>
      <xdr:colOff>50800</xdr:colOff>
      <xdr:row>98</xdr:row>
      <xdr:rowOff>89106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50378"/>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169633</xdr:rowOff>
    </xdr:from>
    <xdr:to>
      <xdr:col>55</xdr:col>
      <xdr:colOff>50800</xdr:colOff>
      <xdr:row>98</xdr:row>
      <xdr:rowOff>99783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84560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19679</xdr:rowOff>
    </xdr:from>
    <xdr:to>
      <xdr:col>50</xdr:col>
      <xdr:colOff>165100</xdr:colOff>
      <xdr:row>98</xdr:row>
      <xdr:rowOff>121279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112406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34131</xdr:rowOff>
    </xdr:from>
    <xdr:to>
      <xdr:col>46</xdr:col>
      <xdr:colOff>38100</xdr:colOff>
      <xdr:row>98</xdr:row>
      <xdr:rowOff>135731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126858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168928</xdr:rowOff>
    </xdr:from>
    <xdr:to>
      <xdr:col>41</xdr:col>
      <xdr:colOff>101600</xdr:colOff>
      <xdr:row>98</xdr:row>
      <xdr:rowOff>99078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38306</xdr:rowOff>
    </xdr:from>
    <xdr:to>
      <xdr:col>36</xdr:col>
      <xdr:colOff>165100</xdr:colOff>
      <xdr:row>98</xdr:row>
      <xdr:rowOff>139906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70069</xdr:rowOff>
    </xdr:from>
    <xdr:to>
      <xdr:col>85</xdr:col>
      <xdr:colOff>127000</xdr:colOff>
      <xdr:row>38</xdr:row>
      <xdr:rowOff>80035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85169"/>
          <a:ext cx="8382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80035</xdr:rowOff>
    </xdr:from>
    <xdr:to>
      <xdr:col>81</xdr:col>
      <xdr:colOff>50800</xdr:colOff>
      <xdr:row>38</xdr:row>
      <xdr:rowOff>98072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95135"/>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74526</xdr:rowOff>
    </xdr:from>
    <xdr:to>
      <xdr:col>76</xdr:col>
      <xdr:colOff>114300</xdr:colOff>
      <xdr:row>38</xdr:row>
      <xdr:rowOff>98072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18176"/>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45814</xdr:rowOff>
    </xdr:from>
    <xdr:to>
      <xdr:col>71</xdr:col>
      <xdr:colOff>177800</xdr:colOff>
      <xdr:row>37</xdr:row>
      <xdr:rowOff>74526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89464"/>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19269</xdr:rowOff>
    </xdr:from>
    <xdr:to>
      <xdr:col>85</xdr:col>
      <xdr:colOff>177800</xdr:colOff>
      <xdr:row>38</xdr:row>
      <xdr:rowOff>120869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169146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29235</xdr:rowOff>
    </xdr:from>
    <xdr:to>
      <xdr:col>81</xdr:col>
      <xdr:colOff>101600</xdr:colOff>
      <xdr:row>38</xdr:row>
      <xdr:rowOff>130835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121962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47272</xdr:rowOff>
    </xdr:from>
    <xdr:to>
      <xdr:col>76</xdr:col>
      <xdr:colOff>165100</xdr:colOff>
      <xdr:row>38</xdr:row>
      <xdr:rowOff>148872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139999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23726</xdr:rowOff>
    </xdr:from>
    <xdr:to>
      <xdr:col>72</xdr:col>
      <xdr:colOff>38100</xdr:colOff>
      <xdr:row>37</xdr:row>
      <xdr:rowOff>125326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116453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166464</xdr:rowOff>
    </xdr:from>
    <xdr:to>
      <xdr:col>67</xdr:col>
      <xdr:colOff>101600</xdr:colOff>
      <xdr:row>37</xdr:row>
      <xdr:rowOff>96614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87741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92170</xdr:rowOff>
    </xdr:from>
    <xdr:to>
      <xdr:col>85</xdr:col>
      <xdr:colOff>127000</xdr:colOff>
      <xdr:row>57</xdr:row>
      <xdr:rowOff>101469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693370"/>
          <a:ext cx="838200" cy="18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92170</xdr:rowOff>
    </xdr:from>
    <xdr:to>
      <xdr:col>81</xdr:col>
      <xdr:colOff>50800</xdr:colOff>
      <xdr:row>57</xdr:row>
      <xdr:rowOff>116378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693370"/>
          <a:ext cx="889000" cy="1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69625</xdr:rowOff>
    </xdr:from>
    <xdr:to>
      <xdr:col>76</xdr:col>
      <xdr:colOff>114300</xdr:colOff>
      <xdr:row>57</xdr:row>
      <xdr:rowOff>116378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42275"/>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69625</xdr:rowOff>
    </xdr:from>
    <xdr:to>
      <xdr:col>71</xdr:col>
      <xdr:colOff>177800</xdr:colOff>
      <xdr:row>57</xdr:row>
      <xdr:rowOff>91081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42275"/>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50669</xdr:rowOff>
    </xdr:from>
    <xdr:to>
      <xdr:col>85</xdr:col>
      <xdr:colOff>177800</xdr:colOff>
      <xdr:row>57</xdr:row>
      <xdr:rowOff>152269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137046</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41370</xdr:rowOff>
    </xdr:from>
    <xdr:to>
      <xdr:col>81</xdr:col>
      <xdr:colOff>101600</xdr:colOff>
      <xdr:row>56</xdr:row>
      <xdr:rowOff>142970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159497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65578</xdr:rowOff>
    </xdr:from>
    <xdr:to>
      <xdr:col>76</xdr:col>
      <xdr:colOff>165100</xdr:colOff>
      <xdr:row>57</xdr:row>
      <xdr:rowOff>167178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158305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18825</xdr:rowOff>
    </xdr:from>
    <xdr:to>
      <xdr:col>72</xdr:col>
      <xdr:colOff>38100</xdr:colOff>
      <xdr:row>57</xdr:row>
      <xdr:rowOff>120425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111552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40281</xdr:rowOff>
    </xdr:from>
    <xdr:to>
      <xdr:col>67</xdr:col>
      <xdr:colOff>101600</xdr:colOff>
      <xdr:row>57</xdr:row>
      <xdr:rowOff>141881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133008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171341</xdr:rowOff>
    </xdr:from>
    <xdr:to>
      <xdr:col>85</xdr:col>
      <xdr:colOff>127000</xdr:colOff>
      <xdr:row>79</xdr:row>
      <xdr:rowOff>958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4444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xdr:rowOff>
    </xdr:from>
    <xdr:to>
      <xdr:col>81</xdr:col>
      <xdr:colOff>50800</xdr:colOff>
      <xdr:row>79</xdr:row>
      <xdr:rowOff>11303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4550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169438</xdr:rowOff>
    </xdr:from>
    <xdr:to>
      <xdr:col>76</xdr:col>
      <xdr:colOff>114300</xdr:colOff>
      <xdr:row>79</xdr:row>
      <xdr:rowOff>11303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42538"/>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169438</xdr:rowOff>
    </xdr:from>
    <xdr:to>
      <xdr:col>71</xdr:col>
      <xdr:colOff>177800</xdr:colOff>
      <xdr:row>79</xdr:row>
      <xdr:rowOff>6274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42538"/>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120541</xdr:rowOff>
    </xdr:from>
    <xdr:to>
      <xdr:col>85</xdr:col>
      <xdr:colOff>177800</xdr:colOff>
      <xdr:row>79</xdr:row>
      <xdr:rowOff>50691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35468</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0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121608</xdr:rowOff>
    </xdr:from>
    <xdr:to>
      <xdr:col>81</xdr:col>
      <xdr:colOff>101600</xdr:colOff>
      <xdr:row>79</xdr:row>
      <xdr:rowOff>51758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131953</xdr:rowOff>
    </xdr:from>
    <xdr:to>
      <xdr:col>76</xdr:col>
      <xdr:colOff>165100</xdr:colOff>
      <xdr:row>79</xdr:row>
      <xdr:rowOff>62103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53230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9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118638</xdr:rowOff>
    </xdr:from>
    <xdr:to>
      <xdr:col>72</xdr:col>
      <xdr:colOff>38100</xdr:colOff>
      <xdr:row>79</xdr:row>
      <xdr:rowOff>48788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39915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126924</xdr:rowOff>
    </xdr:from>
    <xdr:to>
      <xdr:col>67</xdr:col>
      <xdr:colOff>101600</xdr:colOff>
      <xdr:row>79</xdr:row>
      <xdr:rowOff>57074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48201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125513</xdr:rowOff>
    </xdr:from>
    <xdr:to>
      <xdr:col>85</xdr:col>
      <xdr:colOff>127000</xdr:colOff>
      <xdr:row>97</xdr:row>
      <xdr:rowOff>128964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56163"/>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124685</xdr:rowOff>
    </xdr:from>
    <xdr:to>
      <xdr:col>81</xdr:col>
      <xdr:colOff>50800</xdr:colOff>
      <xdr:row>97</xdr:row>
      <xdr:rowOff>128964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755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123665</xdr:rowOff>
    </xdr:from>
    <xdr:to>
      <xdr:col>76</xdr:col>
      <xdr:colOff>114300</xdr:colOff>
      <xdr:row>97</xdr:row>
      <xdr:rowOff>124685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54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106818</xdr:rowOff>
    </xdr:from>
    <xdr:to>
      <xdr:col>71</xdr:col>
      <xdr:colOff>177800</xdr:colOff>
      <xdr:row>97</xdr:row>
      <xdr:rowOff>123665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37468"/>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74713</xdr:rowOff>
    </xdr:from>
    <xdr:to>
      <xdr:col>85</xdr:col>
      <xdr:colOff>177800</xdr:colOff>
      <xdr:row>98</xdr:row>
      <xdr:rowOff>4863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53140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78164</xdr:rowOff>
    </xdr:from>
    <xdr:to>
      <xdr:col>81</xdr:col>
      <xdr:colOff>101600</xdr:colOff>
      <xdr:row>98</xdr:row>
      <xdr:rowOff>8314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170891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73885</xdr:rowOff>
    </xdr:from>
    <xdr:to>
      <xdr:col>76</xdr:col>
      <xdr:colOff>165100</xdr:colOff>
      <xdr:row>98</xdr:row>
      <xdr:rowOff>4035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166612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72865</xdr:rowOff>
    </xdr:from>
    <xdr:to>
      <xdr:col>72</xdr:col>
      <xdr:colOff>38100</xdr:colOff>
      <xdr:row>98</xdr:row>
      <xdr:rowOff>3015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165592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56018</xdr:rowOff>
    </xdr:from>
    <xdr:to>
      <xdr:col>67</xdr:col>
      <xdr:colOff>101600</xdr:colOff>
      <xdr:row>97</xdr:row>
      <xdr:rowOff>157618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148745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目的別における住民一人当たりのコストは、農林水産業費以外の項目において、類似団体を下回っている。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農林水産業費は、住民一人あたり４９，５０１円となっており、継続事業である漁村再生交付金事業による集落道の整備や漁港施設の改修などが多額であることが主な要因である。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土木費は、住民一人あたり１９，８４２円、類似団体平均より６０，７０５円少なく、類似団体内で最下位である。町道改良などの大型事業の終了によるものである。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実質収支額は、収支の均衡を保つため、財政調整基金の取り崩しで対応しているため、黒字となっているが、実質単年度収支は、赤字となっている。財政調整基金の残高は、平成３０年度末では、３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６３７万９</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０００円減少し、１２億６１５万６</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０００円となった。</a:t>
          </a:r>
        </a:p>
        <a:p>
          <a:r>
            <a:rPr kumimoji="1" lang="ja-JP" altLang="en-US" sz="1200">
              <a:latin typeface="ＭＳ ゴシック" pitchFamily="49" charset="-128"/>
              <a:ea typeface="ＭＳ ゴシック" pitchFamily="49" charset="-128"/>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全ての会計において、黒字となっており、今後も赤字になることはないものと考えている。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4161595</v>
      </c>
      <c r="BO4" s="430"/>
      <c r="BP4" s="430"/>
      <c r="BQ4" s="430"/>
      <c r="BR4" s="430"/>
      <c r="BS4" s="430"/>
      <c r="BT4" s="430"/>
      <c r="BU4" s="431"/>
      <c r="BV4" s="429">
        <v>4634311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11.1</v>
      </c>
      <c r="CU4" s="436"/>
      <c r="CV4" s="436"/>
      <c r="CW4" s="436"/>
      <c r="CX4" s="436"/>
      <c r="CY4" s="436"/>
      <c r="CZ4" s="436"/>
      <c r="DA4" s="437"/>
      <c r="DB4" s="435">
        <v>11.4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3856028</v>
      </c>
      <c r="BO5" s="467"/>
      <c r="BP5" s="467"/>
      <c r="BQ5" s="467"/>
      <c r="BR5" s="467"/>
      <c r="BS5" s="467"/>
      <c r="BT5" s="467"/>
      <c r="BU5" s="468"/>
      <c r="BV5" s="466">
        <v>4338718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95.2</v>
      </c>
      <c r="CU5" s="464"/>
      <c r="CV5" s="464"/>
      <c r="CW5" s="464"/>
      <c r="CX5" s="464"/>
      <c r="CY5" s="464"/>
      <c r="CZ5" s="464"/>
      <c r="DA5" s="465"/>
      <c r="DB5" s="463">
        <v>96.1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305567</v>
      </c>
      <c r="BO6" s="467"/>
      <c r="BP6" s="467"/>
      <c r="BQ6" s="467"/>
      <c r="BR6" s="467"/>
      <c r="BS6" s="467"/>
      <c r="BT6" s="467"/>
      <c r="BU6" s="468"/>
      <c r="BV6" s="466">
        <v>295593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16383</v>
      </c>
      <c r="BO7" s="467"/>
      <c r="BP7" s="467"/>
      <c r="BQ7" s="467"/>
      <c r="BR7" s="467"/>
      <c r="BS7" s="467"/>
      <c r="BT7" s="467"/>
      <c r="BU7" s="468"/>
      <c r="BV7" s="466">
        <v>2303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2599398</v>
      </c>
      <c r="CU7" s="467"/>
      <c r="CV7" s="467"/>
      <c r="CW7" s="467"/>
      <c r="CX7" s="467"/>
      <c r="CY7" s="467"/>
      <c r="CZ7" s="467"/>
      <c r="DA7" s="468"/>
      <c r="DB7" s="466">
        <v>2574148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289184</v>
      </c>
      <c r="BO8" s="467"/>
      <c r="BP8" s="467"/>
      <c r="BQ8" s="467"/>
      <c r="BR8" s="467"/>
      <c r="BS8" s="467"/>
      <c r="BT8" s="467"/>
      <c r="BU8" s="468"/>
      <c r="BV8" s="466">
        <v>293290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7641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-4106</v>
      </c>
      <c r="BO9" s="467"/>
      <c r="BP9" s="467"/>
      <c r="BQ9" s="467"/>
      <c r="BR9" s="467"/>
      <c r="BS9" s="467"/>
      <c r="BT9" s="467"/>
      <c r="BU9" s="468"/>
      <c r="BV9" s="466">
        <v>-2321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9.4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7432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116</v>
      </c>
      <c r="AV10" s="499"/>
      <c r="AW10" s="499"/>
      <c r="AX10" s="499"/>
      <c r="AY10" s="500" t="s">
        <v>121</v>
      </c>
      <c r="AZ10" s="501"/>
      <c r="BA10" s="501"/>
      <c r="BB10" s="501"/>
      <c r="BC10" s="501"/>
      <c r="BD10" s="501"/>
      <c r="BE10" s="501"/>
      <c r="BF10" s="501"/>
      <c r="BG10" s="501"/>
      <c r="BH10" s="501"/>
      <c r="BI10" s="501"/>
      <c r="BJ10" s="501"/>
      <c r="BK10" s="501"/>
      <c r="BL10" s="501"/>
      <c r="BM10" s="502"/>
      <c r="BN10" s="466">
        <v>48332</v>
      </c>
      <c r="BO10" s="467"/>
      <c r="BP10" s="467"/>
      <c r="BQ10" s="467"/>
      <c r="BR10" s="467"/>
      <c r="BS10" s="467"/>
      <c r="BT10" s="467"/>
      <c r="BU10" s="468"/>
      <c r="BV10" s="466">
        <v>59869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116</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7940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116</v>
      </c>
      <c r="AV12" s="499"/>
      <c r="AW12" s="499"/>
      <c r="AX12" s="499"/>
      <c r="AY12" s="500" t="s">
        <v>134</v>
      </c>
      <c r="AZ12" s="501"/>
      <c r="BA12" s="501"/>
      <c r="BB12" s="501"/>
      <c r="BC12" s="501"/>
      <c r="BD12" s="501"/>
      <c r="BE12" s="501"/>
      <c r="BF12" s="501"/>
      <c r="BG12" s="501"/>
      <c r="BH12" s="501"/>
      <c r="BI12" s="501"/>
      <c r="BJ12" s="501"/>
      <c r="BK12" s="501"/>
      <c r="BL12" s="501"/>
      <c r="BM12" s="502"/>
      <c r="BN12" s="466">
        <v>214711</v>
      </c>
      <c r="BO12" s="467"/>
      <c r="BP12" s="467"/>
      <c r="BQ12" s="467"/>
      <c r="BR12" s="467"/>
      <c r="BS12" s="467"/>
      <c r="BT12" s="467"/>
      <c r="BU12" s="468"/>
      <c r="BV12" s="466">
        <v>333460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7921</v>
      </c>
      <c r="S13" s="548"/>
      <c r="T13" s="548"/>
      <c r="U13" s="548"/>
      <c r="V13" s="549"/>
      <c r="W13" s="482" t="s">
        <v>137</v>
      </c>
      <c r="X13" s="483"/>
      <c r="Y13" s="483"/>
      <c r="Z13" s="483"/>
      <c r="AA13" s="483"/>
      <c r="AB13" s="473"/>
      <c r="AC13" s="517">
        <v>542</v>
      </c>
      <c r="AD13" s="518"/>
      <c r="AE13" s="518"/>
      <c r="AF13" s="518"/>
      <c r="AG13" s="557"/>
      <c r="AH13" s="517">
        <v>585</v>
      </c>
      <c r="AI13" s="518"/>
      <c r="AJ13" s="518"/>
      <c r="AK13" s="518"/>
      <c r="AL13" s="519"/>
      <c r="AM13" s="495" t="s">
        <v>138</v>
      </c>
      <c r="AN13" s="496"/>
      <c r="AO13" s="496"/>
      <c r="AP13" s="496"/>
      <c r="AQ13" s="496"/>
      <c r="AR13" s="496"/>
      <c r="AS13" s="496"/>
      <c r="AT13" s="497"/>
      <c r="AU13" s="498" t="s">
        <v>116</v>
      </c>
      <c r="AV13" s="499"/>
      <c r="AW13" s="499"/>
      <c r="AX13" s="499"/>
      <c r="AY13" s="500" t="s">
        <v>139</v>
      </c>
      <c r="AZ13" s="501"/>
      <c r="BA13" s="501"/>
      <c r="BB13" s="501"/>
      <c r="BC13" s="501"/>
      <c r="BD13" s="501"/>
      <c r="BE13" s="501"/>
      <c r="BF13" s="501"/>
      <c r="BG13" s="501"/>
      <c r="BH13" s="501"/>
      <c r="BI13" s="501"/>
      <c r="BJ13" s="501"/>
      <c r="BK13" s="501"/>
      <c r="BL13" s="501"/>
      <c r="BM13" s="502"/>
      <c r="BN13" s="466">
        <v>-170485</v>
      </c>
      <c r="BO13" s="467"/>
      <c r="BP13" s="467"/>
      <c r="BQ13" s="467"/>
      <c r="BR13" s="467"/>
      <c r="BS13" s="467"/>
      <c r="BT13" s="467"/>
      <c r="BU13" s="468"/>
      <c r="BV13" s="466">
        <v>-275912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6.7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7952</v>
      </c>
      <c r="S14" s="548"/>
      <c r="T14" s="548"/>
      <c r="U14" s="548"/>
      <c r="V14" s="549"/>
      <c r="W14" s="456"/>
      <c r="X14" s="457"/>
      <c r="Y14" s="457"/>
      <c r="Z14" s="457"/>
      <c r="AA14" s="457"/>
      <c r="AB14" s="446"/>
      <c r="AC14" s="550">
        <v>14.9</v>
      </c>
      <c r="AD14" s="551"/>
      <c r="AE14" s="551"/>
      <c r="AF14" s="551"/>
      <c r="AG14" s="552"/>
      <c r="AH14" s="550">
        <v>17.2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66.3</v>
      </c>
      <c r="CU14" s="562"/>
      <c r="CV14" s="562"/>
      <c r="CW14" s="562"/>
      <c r="CX14" s="562"/>
      <c r="CY14" s="562"/>
      <c r="CZ14" s="562"/>
      <c r="DA14" s="563"/>
      <c r="DB14" s="561">
        <v>68.3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7935</v>
      </c>
      <c r="S15" s="548"/>
      <c r="T15" s="548"/>
      <c r="U15" s="548"/>
      <c r="V15" s="549"/>
      <c r="W15" s="482" t="s">
        <v>144</v>
      </c>
      <c r="X15" s="483"/>
      <c r="Y15" s="483"/>
      <c r="Z15" s="483"/>
      <c r="AA15" s="483"/>
      <c r="AB15" s="473"/>
      <c r="AC15" s="517">
        <v>764</v>
      </c>
      <c r="AD15" s="518"/>
      <c r="AE15" s="518"/>
      <c r="AF15" s="518"/>
      <c r="AG15" s="557"/>
      <c r="AH15" s="517">
        <v>714</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713439</v>
      </c>
      <c r="BO15" s="430"/>
      <c r="BP15" s="430"/>
      <c r="BQ15" s="430"/>
      <c r="BR15" s="430"/>
      <c r="BS15" s="430"/>
      <c r="BT15" s="430"/>
      <c r="BU15" s="431"/>
      <c r="BV15" s="429">
        <v>699788</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v>
      </c>
      <c r="AD16" s="551"/>
      <c r="AE16" s="551"/>
      <c r="AF16" s="551"/>
      <c r="AG16" s="552"/>
      <c r="AH16" s="550">
        <v>21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2301931</v>
      </c>
      <c r="BO16" s="467"/>
      <c r="BP16" s="467"/>
      <c r="BQ16" s="467"/>
      <c r="BR16" s="467"/>
      <c r="BS16" s="467"/>
      <c r="BT16" s="467"/>
      <c r="BU16" s="468"/>
      <c r="BV16" s="466">
        <v>2280928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2340</v>
      </c>
      <c r="AD17" s="518"/>
      <c r="AE17" s="518"/>
      <c r="AF17" s="518"/>
      <c r="AG17" s="557"/>
      <c r="AH17" s="517">
        <v>2104</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895725</v>
      </c>
      <c r="BO17" s="467"/>
      <c r="BP17" s="467"/>
      <c r="BQ17" s="467"/>
      <c r="BR17" s="467"/>
      <c r="BS17" s="467"/>
      <c r="BT17" s="467"/>
      <c r="BU17" s="468"/>
      <c r="BV17" s="466">
        <v>880229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46.19</v>
      </c>
      <c r="M18" s="579"/>
      <c r="N18" s="579"/>
      <c r="O18" s="579"/>
      <c r="P18" s="579"/>
      <c r="Q18" s="579"/>
      <c r="R18" s="580"/>
      <c r="S18" s="580"/>
      <c r="T18" s="580"/>
      <c r="U18" s="580"/>
      <c r="V18" s="581"/>
      <c r="W18" s="484"/>
      <c r="X18" s="485"/>
      <c r="Y18" s="485"/>
      <c r="Z18" s="485"/>
      <c r="AA18" s="485"/>
      <c r="AB18" s="476"/>
      <c r="AC18" s="582">
        <v>64.2</v>
      </c>
      <c r="AD18" s="583"/>
      <c r="AE18" s="583"/>
      <c r="AF18" s="583"/>
      <c r="AG18" s="584"/>
      <c r="AH18" s="582">
        <v>61.8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2491597</v>
      </c>
      <c r="BO18" s="467"/>
      <c r="BP18" s="467"/>
      <c r="BQ18" s="467"/>
      <c r="BR18" s="467"/>
      <c r="BS18" s="467"/>
      <c r="BT18" s="467"/>
      <c r="BU18" s="468"/>
      <c r="BV18" s="466">
        <v>2501892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165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3241196</v>
      </c>
      <c r="BO19" s="467"/>
      <c r="BP19" s="467"/>
      <c r="BQ19" s="467"/>
      <c r="BR19" s="467"/>
      <c r="BS19" s="467"/>
      <c r="BT19" s="467"/>
      <c r="BU19" s="468"/>
      <c r="BV19" s="466">
        <v>3348771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2782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3653362</v>
      </c>
      <c r="BO23" s="467"/>
      <c r="BP23" s="467"/>
      <c r="BQ23" s="467"/>
      <c r="BR23" s="467"/>
      <c r="BS23" s="467"/>
      <c r="BT23" s="467"/>
      <c r="BU23" s="468"/>
      <c r="BV23" s="466">
        <v>3700764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6750</v>
      </c>
      <c r="R24" s="518"/>
      <c r="S24" s="518"/>
      <c r="T24" s="518"/>
      <c r="U24" s="518"/>
      <c r="V24" s="557"/>
      <c r="W24" s="616"/>
      <c r="X24" s="604"/>
      <c r="Y24" s="605"/>
      <c r="Z24" s="516" t="s">
        <v>167</v>
      </c>
      <c r="AA24" s="496"/>
      <c r="AB24" s="496"/>
      <c r="AC24" s="496"/>
      <c r="AD24" s="496"/>
      <c r="AE24" s="496"/>
      <c r="AF24" s="496"/>
      <c r="AG24" s="497"/>
      <c r="AH24" s="517">
        <v>68</v>
      </c>
      <c r="AI24" s="518"/>
      <c r="AJ24" s="518"/>
      <c r="AK24" s="518"/>
      <c r="AL24" s="557"/>
      <c r="AM24" s="517">
        <v>205768</v>
      </c>
      <c r="AN24" s="518"/>
      <c r="AO24" s="518"/>
      <c r="AP24" s="518"/>
      <c r="AQ24" s="518"/>
      <c r="AR24" s="557"/>
      <c r="AS24" s="517">
        <v>3026</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3383205</v>
      </c>
      <c r="BO24" s="467"/>
      <c r="BP24" s="467"/>
      <c r="BQ24" s="467"/>
      <c r="BR24" s="467"/>
      <c r="BS24" s="467"/>
      <c r="BT24" s="467"/>
      <c r="BU24" s="468"/>
      <c r="BV24" s="466">
        <v>3460765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5580</v>
      </c>
      <c r="R25" s="518"/>
      <c r="S25" s="518"/>
      <c r="T25" s="518"/>
      <c r="U25" s="518"/>
      <c r="V25" s="557"/>
      <c r="W25" s="616"/>
      <c r="X25" s="604"/>
      <c r="Y25" s="605"/>
      <c r="Z25" s="516" t="s">
        <v>170</v>
      </c>
      <c r="AA25" s="496"/>
      <c r="AB25" s="496"/>
      <c r="AC25" s="496"/>
      <c r="AD25" s="496"/>
      <c r="AE25" s="496"/>
      <c r="AF25" s="496"/>
      <c r="AG25" s="497"/>
      <c r="AH25" s="517" t="s">
        <v>128</v>
      </c>
      <c r="AI25" s="518"/>
      <c r="AJ25" s="518"/>
      <c r="AK25" s="518"/>
      <c r="AL25" s="557"/>
      <c r="AM25" s="517" t="s">
        <v>171</v>
      </c>
      <c r="AN25" s="518"/>
      <c r="AO25" s="518"/>
      <c r="AP25" s="518"/>
      <c r="AQ25" s="518"/>
      <c r="AR25" s="557"/>
      <c r="AS25" s="517" t="s">
        <v>128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76206</v>
      </c>
      <c r="BO25" s="430"/>
      <c r="BP25" s="430"/>
      <c r="BQ25" s="430"/>
      <c r="BR25" s="430"/>
      <c r="BS25" s="430"/>
      <c r="BT25" s="430"/>
      <c r="BU25" s="431"/>
      <c r="BV25" s="429">
        <v>58751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5000</v>
      </c>
      <c r="R26" s="518"/>
      <c r="S26" s="518"/>
      <c r="T26" s="518"/>
      <c r="U26" s="518"/>
      <c r="V26" s="557"/>
      <c r="W26" s="616"/>
      <c r="X26" s="604"/>
      <c r="Y26" s="605"/>
      <c r="Z26" s="516" t="s">
        <v>174</v>
      </c>
      <c r="AA26" s="626"/>
      <c r="AB26" s="626"/>
      <c r="AC26" s="626"/>
      <c r="AD26" s="626"/>
      <c r="AE26" s="626"/>
      <c r="AF26" s="626"/>
      <c r="AG26" s="627"/>
      <c r="AH26" s="517">
        <v>1</v>
      </c>
      <c r="AI26" s="518"/>
      <c r="AJ26" s="518"/>
      <c r="AK26" s="518"/>
      <c r="AL26" s="557"/>
      <c r="AM26" s="517" t="s">
        <v>175</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2800</v>
      </c>
      <c r="R27" s="518"/>
      <c r="S27" s="518"/>
      <c r="T27" s="518"/>
      <c r="U27" s="518"/>
      <c r="V27" s="557"/>
      <c r="W27" s="616"/>
      <c r="X27" s="604"/>
      <c r="Y27" s="605"/>
      <c r="Z27" s="516" t="s">
        <v>179</v>
      </c>
      <c r="AA27" s="496"/>
      <c r="AB27" s="496"/>
      <c r="AC27" s="496"/>
      <c r="AD27" s="496"/>
      <c r="AE27" s="496"/>
      <c r="AF27" s="496"/>
      <c r="AG27" s="497"/>
      <c r="AH27" s="517">
        <v>2</v>
      </c>
      <c r="AI27" s="518"/>
      <c r="AJ27" s="518"/>
      <c r="AK27" s="518"/>
      <c r="AL27" s="557"/>
      <c r="AM27" s="517" t="s">
        <v>175</v>
      </c>
      <c r="AN27" s="518"/>
      <c r="AO27" s="518"/>
      <c r="AP27" s="518"/>
      <c r="AQ27" s="518"/>
      <c r="AR27" s="557"/>
      <c r="AS27" s="517" t="s">
        <v>175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171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2300</v>
      </c>
      <c r="R28" s="518"/>
      <c r="S28" s="518"/>
      <c r="T28" s="518"/>
      <c r="U28" s="518"/>
      <c r="V28" s="557"/>
      <c r="W28" s="616"/>
      <c r="X28" s="604"/>
      <c r="Y28" s="605"/>
      <c r="Z28" s="516" t="s">
        <v>182</v>
      </c>
      <c r="AA28" s="496"/>
      <c r="AB28" s="496"/>
      <c r="AC28" s="496"/>
      <c r="AD28" s="496"/>
      <c r="AE28" s="496"/>
      <c r="AF28" s="496"/>
      <c r="AG28" s="497"/>
      <c r="AH28" s="517" t="s">
        <v>171</v>
      </c>
      <c r="AI28" s="518"/>
      <c r="AJ28" s="518"/>
      <c r="AK28" s="518"/>
      <c r="AL28" s="557"/>
      <c r="AM28" s="517" t="s">
        <v>128</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1206156</v>
      </c>
      <c r="BO28" s="430"/>
      <c r="BP28" s="430"/>
      <c r="BQ28" s="430"/>
      <c r="BR28" s="430"/>
      <c r="BS28" s="430"/>
      <c r="BT28" s="430"/>
      <c r="BU28" s="431"/>
      <c r="BV28" s="429">
        <v>1242535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9</v>
      </c>
      <c r="M29" s="518"/>
      <c r="N29" s="518"/>
      <c r="O29" s="518"/>
      <c r="P29" s="557"/>
      <c r="Q29" s="517">
        <v>2100</v>
      </c>
      <c r="R29" s="518"/>
      <c r="S29" s="518"/>
      <c r="T29" s="518"/>
      <c r="U29" s="518"/>
      <c r="V29" s="557"/>
      <c r="W29" s="617"/>
      <c r="X29" s="618"/>
      <c r="Y29" s="619"/>
      <c r="Z29" s="516" t="s">
        <v>185</v>
      </c>
      <c r="AA29" s="496"/>
      <c r="AB29" s="496"/>
      <c r="AC29" s="496"/>
      <c r="AD29" s="496"/>
      <c r="AE29" s="496"/>
      <c r="AF29" s="496"/>
      <c r="AG29" s="497"/>
      <c r="AH29" s="517">
        <v>70</v>
      </c>
      <c r="AI29" s="518"/>
      <c r="AJ29" s="518"/>
      <c r="AK29" s="518"/>
      <c r="AL29" s="557"/>
      <c r="AM29" s="517">
        <v>212794</v>
      </c>
      <c r="AN29" s="518"/>
      <c r="AO29" s="518"/>
      <c r="AP29" s="518"/>
      <c r="AQ29" s="518"/>
      <c r="AR29" s="557"/>
      <c r="AS29" s="517">
        <v>3040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3738</v>
      </c>
      <c r="BO29" s="467"/>
      <c r="BP29" s="467"/>
      <c r="BQ29" s="467"/>
      <c r="BR29" s="467"/>
      <c r="BS29" s="467"/>
      <c r="BT29" s="467"/>
      <c r="BU29" s="468"/>
      <c r="BV29" s="466">
        <v>3730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95.4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211912</v>
      </c>
      <c r="BO30" s="640"/>
      <c r="BP30" s="640"/>
      <c r="BQ30" s="640"/>
      <c r="BR30" s="640"/>
      <c r="BS30" s="640"/>
      <c r="BT30" s="640"/>
      <c r="BU30" s="641"/>
      <c r="BV30" s="639">
        <v>242337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196</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御坊広域行政事務組合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御坊日高老人福祉施設事務組合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御坊日高老人福祉施設事務組合（公営企業会計）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日高広域消防事務組合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御坊市外五ヶ町病院経営事務組合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和歌山県後期高齢者医療広域連合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和歌山県後期高齢者医療広域連合（特別会計）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和歌山県市町村総合事務組合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和歌山地方税回収機構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7k7AF6bO5Kpxb445N1fgMG/bIGtb9Pmu6ZeWBuiX6pWmvW/R+21Y/xggTot+mcm0Lp8TiR02Anhfv/zDHir9g==" saltValue="9vUAbpEHBtrR5HP1Jt7P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554</v>
      </c>
      <c r="D34" s="1244"/>
      <c r="E34" s="1245"/>
      <c r="F34" s="32">
        <v>11.02</v>
      </c>
      <c r="G34" s="33">
        <v>9.74</v>
      </c>
      <c r="H34" s="33">
        <v>9.41</v>
      </c>
      <c r="I34" s="33">
        <v>9.74</v>
      </c>
      <c r="J34" s="34">
        <v>9.7799999999999994</v>
      </c>
      <c r="K34" s="22"/>
      <c r="L34" s="22"/>
      <c r="M34" s="22"/>
      <c r="N34" s="22"/>
      <c r="O34" s="22"/>
      <c r="P34" s="22"/>
    </row>
    <row r="35" spans="1:16" ht="39" customHeight="1" x14ac:dyDescent="0.15">
      <c r="A35" s="22"/>
      <c r="B35" s="35"/>
      <c r="C35" s="1238" t="s">
        <v>555</v>
      </c>
      <c r="D35" s="1239"/>
      <c r="E35" s="1240"/>
      <c r="F35" s="36">
        <v>9.1199999999999992</v>
      </c>
      <c r="G35" s="37">
        <v>8.9600000000000009</v>
      </c>
      <c r="H35" s="37">
        <v>10.07</v>
      </c>
      <c r="I35" s="37">
        <v>9.98</v>
      </c>
      <c r="J35" s="38">
        <v>9.7200000000000006</v>
      </c>
      <c r="K35" s="22"/>
      <c r="L35" s="22"/>
      <c r="M35" s="22"/>
      <c r="N35" s="22"/>
      <c r="O35" s="22"/>
      <c r="P35" s="22"/>
    </row>
    <row r="36" spans="1:16" ht="39" customHeight="1" x14ac:dyDescent="0.15">
      <c r="A36" s="22"/>
      <c r="B36" s="35"/>
      <c r="C36" s="1238" t="s">
        <v>556</v>
      </c>
      <c r="D36" s="1239"/>
      <c r="E36" s="1240"/>
      <c r="F36" s="36">
        <v>1.49</v>
      </c>
      <c r="G36" s="37">
        <v>0.93</v>
      </c>
      <c r="H36" s="37">
        <v>1.92</v>
      </c>
      <c r="I36" s="37">
        <v>1.89</v>
      </c>
      <c r="J36" s="38">
        <v>1.75</v>
      </c>
      <c r="K36" s="22"/>
      <c r="L36" s="22"/>
      <c r="M36" s="22"/>
      <c r="N36" s="22"/>
      <c r="O36" s="22"/>
      <c r="P36" s="22"/>
    </row>
    <row r="37" spans="1:16" ht="39" customHeight="1" x14ac:dyDescent="0.15">
      <c r="A37" s="22"/>
      <c r="B37" s="35"/>
      <c r="C37" s="1238" t="s">
        <v>557</v>
      </c>
      <c r="D37" s="1239"/>
      <c r="E37" s="1240"/>
      <c r="F37" s="36">
        <v>1.46</v>
      </c>
      <c r="G37" s="37">
        <v>1.41</v>
      </c>
      <c r="H37" s="37">
        <v>1.4</v>
      </c>
      <c r="I37" s="37">
        <v>1.4</v>
      </c>
      <c r="J37" s="38">
        <v>1.39</v>
      </c>
      <c r="K37" s="22"/>
      <c r="L37" s="22"/>
      <c r="M37" s="22"/>
      <c r="N37" s="22"/>
      <c r="O37" s="22"/>
      <c r="P37" s="22"/>
    </row>
    <row r="38" spans="1:16" ht="39" customHeight="1" x14ac:dyDescent="0.15">
      <c r="A38" s="22"/>
      <c r="B38" s="35"/>
      <c r="C38" s="1238" t="s">
        <v>558</v>
      </c>
      <c r="D38" s="1239"/>
      <c r="E38" s="1240"/>
      <c r="F38" s="36">
        <v>2.4700000000000002</v>
      </c>
      <c r="G38" s="37">
        <v>1.28</v>
      </c>
      <c r="H38" s="37">
        <v>4.08</v>
      </c>
      <c r="I38" s="37">
        <v>6.25</v>
      </c>
      <c r="J38" s="38">
        <v>1.08</v>
      </c>
      <c r="K38" s="22"/>
      <c r="L38" s="22"/>
      <c r="M38" s="22"/>
      <c r="N38" s="22"/>
      <c r="O38" s="22"/>
      <c r="P38" s="22"/>
    </row>
    <row r="39" spans="1:16" ht="39" customHeight="1" x14ac:dyDescent="0.15">
      <c r="A39" s="22"/>
      <c r="B39" s="35"/>
      <c r="C39" s="1238" t="s">
        <v>559</v>
      </c>
      <c r="D39" s="1239"/>
      <c r="E39" s="1240"/>
      <c r="F39" s="36">
        <v>0.78</v>
      </c>
      <c r="G39" s="37">
        <v>0.32</v>
      </c>
      <c r="H39" s="37">
        <v>0.5</v>
      </c>
      <c r="I39" s="37">
        <v>0.68</v>
      </c>
      <c r="J39" s="38">
        <v>0.65</v>
      </c>
      <c r="K39" s="22"/>
      <c r="L39" s="22"/>
      <c r="M39" s="22"/>
      <c r="N39" s="22"/>
      <c r="O39" s="22"/>
      <c r="P39" s="22"/>
    </row>
    <row r="40" spans="1:16" ht="39" customHeight="1" x14ac:dyDescent="0.15">
      <c r="A40" s="22"/>
      <c r="B40" s="35"/>
      <c r="C40" s="1238" t="s">
        <v>560</v>
      </c>
      <c r="D40" s="1239"/>
      <c r="E40" s="1240"/>
      <c r="F40" s="36">
        <v>0.11</v>
      </c>
      <c r="G40" s="37">
        <v>0.1</v>
      </c>
      <c r="H40" s="37">
        <v>0.08</v>
      </c>
      <c r="I40" s="37">
        <v>0.05</v>
      </c>
      <c r="J40" s="38">
        <v>0.09</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562</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3dRGN5JJ4Qv96kGM3snkhE7hVcjK6RhQWO89E/vIlRXWXYxXQb5TgoBo+saV7mEMwMcqw9n+wBD5G1GL8u0Q==" saltValue="I4o7hHr9CgREzl27eFt4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353</v>
      </c>
      <c r="L45" s="60">
        <v>325</v>
      </c>
      <c r="M45" s="60">
        <v>324</v>
      </c>
      <c r="N45" s="60">
        <v>317</v>
      </c>
      <c r="O45" s="61">
        <v>322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137</v>
      </c>
      <c r="L48" s="64">
        <v>140</v>
      </c>
      <c r="M48" s="64">
        <v>147</v>
      </c>
      <c r="N48" s="64">
        <v>171</v>
      </c>
      <c r="O48" s="65">
        <v>170</v>
      </c>
      <c r="P48" s="48"/>
      <c r="Q48" s="48"/>
      <c r="R48" s="48"/>
      <c r="S48" s="48"/>
      <c r="T48" s="48"/>
      <c r="U48" s="48"/>
    </row>
    <row r="49" spans="1:21" ht="30.75" customHeight="1" x14ac:dyDescent="0.15">
      <c r="A49" s="48"/>
      <c r="B49" s="1248"/>
      <c r="C49" s="1249"/>
      <c r="D49" s="62"/>
      <c r="E49" s="1254" t="s">
        <v>16</v>
      </c>
      <c r="F49" s="1254"/>
      <c r="G49" s="1254"/>
      <c r="H49" s="1254"/>
      <c r="I49" s="1254"/>
      <c r="J49" s="1255"/>
      <c r="K49" s="63">
        <v>52</v>
      </c>
      <c r="L49" s="64">
        <v>45</v>
      </c>
      <c r="M49" s="64">
        <v>42</v>
      </c>
      <c r="N49" s="64">
        <v>53</v>
      </c>
      <c r="O49" s="65">
        <v>51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503</v>
      </c>
      <c r="L50" s="64" t="s">
        <v>503</v>
      </c>
      <c r="M50" s="64" t="s">
        <v>503</v>
      </c>
      <c r="N50" s="64" t="s">
        <v>503</v>
      </c>
      <c r="O50" s="65" t="s">
        <v>503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396</v>
      </c>
      <c r="L52" s="64">
        <v>381</v>
      </c>
      <c r="M52" s="64">
        <v>372</v>
      </c>
      <c r="N52" s="64">
        <v>360</v>
      </c>
      <c r="O52" s="65">
        <v>356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146</v>
      </c>
      <c r="L53" s="69">
        <v>129</v>
      </c>
      <c r="M53" s="69">
        <v>141</v>
      </c>
      <c r="N53" s="69">
        <v>181</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578</v>
      </c>
      <c r="L57" s="83" t="s">
        <v>578</v>
      </c>
      <c r="M57" s="83" t="s">
        <v>578</v>
      </c>
      <c r="N57" s="83" t="s">
        <v>578</v>
      </c>
      <c r="O57" s="84" t="s">
        <v>578</v>
      </c>
    </row>
    <row r="58" spans="1:21" ht="31.5" customHeight="1" thickBot="1" x14ac:dyDescent="0.2">
      <c r="B58" s="1264"/>
      <c r="C58" s="1265"/>
      <c r="D58" s="1269" t="s">
        <v>27</v>
      </c>
      <c r="E58" s="1270"/>
      <c r="F58" s="1270"/>
      <c r="G58" s="1270"/>
      <c r="H58" s="1270"/>
      <c r="I58" s="1270"/>
      <c r="J58" s="1271"/>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ZEL47MswHWlUbI70iMGo50NgVgFtG9vCKHTMpu5KpZC7D83sbWb9p0FM5RUrBsVg2nm2DE1F/uF/0UjZWr1A==" saltValue="n2u6JixHH9oKgC5LlOgi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2" t="s">
        <v>30</v>
      </c>
      <c r="C41" s="1273"/>
      <c r="D41" s="101"/>
      <c r="E41" s="1278" t="s">
        <v>31</v>
      </c>
      <c r="F41" s="1278"/>
      <c r="G41" s="1278"/>
      <c r="H41" s="1279"/>
      <c r="I41" s="102">
        <v>3463</v>
      </c>
      <c r="J41" s="103">
        <v>3563</v>
      </c>
      <c r="K41" s="103">
        <v>3505</v>
      </c>
      <c r="L41" s="103">
        <v>3701</v>
      </c>
      <c r="M41" s="104">
        <v>3653</v>
      </c>
    </row>
    <row r="42" spans="2:13" ht="27.75" customHeight="1" x14ac:dyDescent="0.15">
      <c r="B42" s="1274"/>
      <c r="C42" s="1275"/>
      <c r="D42" s="105"/>
      <c r="E42" s="1280" t="s">
        <v>32</v>
      </c>
      <c r="F42" s="1280"/>
      <c r="G42" s="1280"/>
      <c r="H42" s="1281"/>
      <c r="I42" s="106" t="s">
        <v>503</v>
      </c>
      <c r="J42" s="107" t="s">
        <v>503</v>
      </c>
      <c r="K42" s="107" t="s">
        <v>503</v>
      </c>
      <c r="L42" s="107" t="s">
        <v>503</v>
      </c>
      <c r="M42" s="108" t="s">
        <v>503</v>
      </c>
    </row>
    <row r="43" spans="2:13" ht="27.75" customHeight="1" x14ac:dyDescent="0.15">
      <c r="B43" s="1274"/>
      <c r="C43" s="1275"/>
      <c r="D43" s="105"/>
      <c r="E43" s="1280" t="s">
        <v>33</v>
      </c>
      <c r="F43" s="1280"/>
      <c r="G43" s="1280"/>
      <c r="H43" s="1281"/>
      <c r="I43" s="106">
        <v>2274</v>
      </c>
      <c r="J43" s="107">
        <v>2172</v>
      </c>
      <c r="K43" s="107">
        <v>2094</v>
      </c>
      <c r="L43" s="107">
        <v>2137</v>
      </c>
      <c r="M43" s="108">
        <v>2154</v>
      </c>
    </row>
    <row r="44" spans="2:13" ht="27.75" customHeight="1" x14ac:dyDescent="0.15">
      <c r="B44" s="1274"/>
      <c r="C44" s="1275"/>
      <c r="D44" s="105"/>
      <c r="E44" s="1280" t="s">
        <v>34</v>
      </c>
      <c r="F44" s="1280"/>
      <c r="G44" s="1280"/>
      <c r="H44" s="1281"/>
      <c r="I44" s="106">
        <v>602</v>
      </c>
      <c r="J44" s="107">
        <v>584</v>
      </c>
      <c r="K44" s="107">
        <v>676</v>
      </c>
      <c r="L44" s="107">
        <v>640</v>
      </c>
      <c r="M44" s="108">
        <v>592</v>
      </c>
    </row>
    <row r="45" spans="2:13" ht="27.75" customHeight="1" x14ac:dyDescent="0.15">
      <c r="B45" s="1274"/>
      <c r="C45" s="1275"/>
      <c r="D45" s="105"/>
      <c r="E45" s="1280" t="s">
        <v>35</v>
      </c>
      <c r="F45" s="1280"/>
      <c r="G45" s="1280"/>
      <c r="H45" s="1281"/>
      <c r="I45" s="106">
        <v>583</v>
      </c>
      <c r="J45" s="107">
        <v>507</v>
      </c>
      <c r="K45" s="107">
        <v>499</v>
      </c>
      <c r="L45" s="107">
        <v>500</v>
      </c>
      <c r="M45" s="108">
        <v>483</v>
      </c>
    </row>
    <row r="46" spans="2:13" ht="27.75" customHeight="1" x14ac:dyDescent="0.15">
      <c r="B46" s="1274"/>
      <c r="C46" s="1275"/>
      <c r="D46" s="109"/>
      <c r="E46" s="1280" t="s">
        <v>36</v>
      </c>
      <c r="F46" s="1280"/>
      <c r="G46" s="1280"/>
      <c r="H46" s="1281"/>
      <c r="I46" s="106" t="s">
        <v>503</v>
      </c>
      <c r="J46" s="107" t="s">
        <v>503</v>
      </c>
      <c r="K46" s="107" t="s">
        <v>503</v>
      </c>
      <c r="L46" s="107" t="s">
        <v>503</v>
      </c>
      <c r="M46" s="108" t="s">
        <v>503</v>
      </c>
    </row>
    <row r="47" spans="2:13" ht="27.75" customHeight="1" x14ac:dyDescent="0.15">
      <c r="B47" s="1274"/>
      <c r="C47" s="1275"/>
      <c r="D47" s="110"/>
      <c r="E47" s="1282" t="s">
        <v>37</v>
      </c>
      <c r="F47" s="1283"/>
      <c r="G47" s="1283"/>
      <c r="H47" s="1284"/>
      <c r="I47" s="106" t="s">
        <v>503</v>
      </c>
      <c r="J47" s="107" t="s">
        <v>503</v>
      </c>
      <c r="K47" s="107" t="s">
        <v>503</v>
      </c>
      <c r="L47" s="107" t="s">
        <v>503</v>
      </c>
      <c r="M47" s="108" t="s">
        <v>503</v>
      </c>
    </row>
    <row r="48" spans="2:13" ht="27.75" customHeight="1" x14ac:dyDescent="0.15">
      <c r="B48" s="1274"/>
      <c r="C48" s="1275"/>
      <c r="D48" s="105"/>
      <c r="E48" s="1280" t="s">
        <v>38</v>
      </c>
      <c r="F48" s="1280"/>
      <c r="G48" s="1280"/>
      <c r="H48" s="1281"/>
      <c r="I48" s="106" t="s">
        <v>503</v>
      </c>
      <c r="J48" s="107" t="s">
        <v>503</v>
      </c>
      <c r="K48" s="107" t="s">
        <v>503</v>
      </c>
      <c r="L48" s="107" t="s">
        <v>503</v>
      </c>
      <c r="M48" s="108" t="s">
        <v>503</v>
      </c>
    </row>
    <row r="49" spans="2:13" ht="27.75" customHeight="1" x14ac:dyDescent="0.15">
      <c r="B49" s="1276"/>
      <c r="C49" s="1277"/>
      <c r="D49" s="105"/>
      <c r="E49" s="1280" t="s">
        <v>39</v>
      </c>
      <c r="F49" s="1280"/>
      <c r="G49" s="1280"/>
      <c r="H49" s="1281"/>
      <c r="I49" s="106" t="s">
        <v>503</v>
      </c>
      <c r="J49" s="107" t="s">
        <v>503</v>
      </c>
      <c r="K49" s="107" t="s">
        <v>503</v>
      </c>
      <c r="L49" s="107">
        <v>35</v>
      </c>
      <c r="M49" s="108">
        <v>42</v>
      </c>
    </row>
    <row r="50" spans="2:13" ht="27.75" customHeight="1" x14ac:dyDescent="0.15">
      <c r="B50" s="1285" t="s">
        <v>40</v>
      </c>
      <c r="C50" s="1286"/>
      <c r="D50" s="111"/>
      <c r="E50" s="1280" t="s">
        <v>41</v>
      </c>
      <c r="F50" s="1280"/>
      <c r="G50" s="1280"/>
      <c r="H50" s="1281"/>
      <c r="I50" s="106">
        <v>1941</v>
      </c>
      <c r="J50" s="107">
        <v>1986</v>
      </c>
      <c r="K50" s="107">
        <v>1719</v>
      </c>
      <c r="L50" s="107">
        <v>1607</v>
      </c>
      <c r="M50" s="108">
        <v>1669</v>
      </c>
    </row>
    <row r="51" spans="2:13" ht="27.75" customHeight="1" x14ac:dyDescent="0.15">
      <c r="B51" s="1274"/>
      <c r="C51" s="1275"/>
      <c r="D51" s="105"/>
      <c r="E51" s="1280" t="s">
        <v>42</v>
      </c>
      <c r="F51" s="1280"/>
      <c r="G51" s="1280"/>
      <c r="H51" s="1281"/>
      <c r="I51" s="106">
        <v>9</v>
      </c>
      <c r="J51" s="107">
        <v>6</v>
      </c>
      <c r="K51" s="107">
        <v>2</v>
      </c>
      <c r="L51" s="107">
        <v>1</v>
      </c>
      <c r="M51" s="108">
        <v>1</v>
      </c>
    </row>
    <row r="52" spans="2:13" ht="27.75" customHeight="1" x14ac:dyDescent="0.15">
      <c r="B52" s="1276"/>
      <c r="C52" s="1277"/>
      <c r="D52" s="105"/>
      <c r="E52" s="1280" t="s">
        <v>43</v>
      </c>
      <c r="F52" s="1280"/>
      <c r="G52" s="1280"/>
      <c r="H52" s="1281"/>
      <c r="I52" s="106">
        <v>4140</v>
      </c>
      <c r="J52" s="107">
        <v>4086</v>
      </c>
      <c r="K52" s="107">
        <v>4030</v>
      </c>
      <c r="L52" s="107">
        <v>3892</v>
      </c>
      <c r="M52" s="108">
        <v>3764</v>
      </c>
    </row>
    <row r="53" spans="2:13" ht="27.75" customHeight="1" thickBot="1" x14ac:dyDescent="0.2">
      <c r="B53" s="1287" t="s">
        <v>44</v>
      </c>
      <c r="C53" s="1288"/>
      <c r="D53" s="112"/>
      <c r="E53" s="1289" t="s">
        <v>45</v>
      </c>
      <c r="F53" s="1289"/>
      <c r="G53" s="1289"/>
      <c r="H53" s="1290"/>
      <c r="I53" s="113">
        <v>832</v>
      </c>
      <c r="J53" s="114">
        <v>748</v>
      </c>
      <c r="K53" s="114">
        <v>1024</v>
      </c>
      <c r="L53" s="114">
        <v>1513</v>
      </c>
      <c r="M53" s="115">
        <v>1489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TSi4IoD0rlF4kT79P1b61OPwCGKkhuoNZ/Vn+NANeE8K9XCcUu+/EksPicSwT3YrpvkyvHo3LPhv8sBAwOhw==" saltValue="EUfxlPvrD1qiKIn6w3D4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1386</v>
      </c>
      <c r="G55" s="127">
        <v>1243</v>
      </c>
      <c r="H55" s="128">
        <v>1206</v>
      </c>
    </row>
    <row r="56" spans="2:8" ht="52.5" customHeight="1" x14ac:dyDescent="0.15">
      <c r="B56" s="129"/>
      <c r="C56" s="1301" t="s">
        <v>49</v>
      </c>
      <c r="D56" s="1301"/>
      <c r="E56" s="1302"/>
      <c r="F56" s="130">
        <v>4</v>
      </c>
      <c r="G56" s="130">
        <v>4</v>
      </c>
      <c r="H56" s="131">
        <v>4</v>
      </c>
    </row>
    <row r="57" spans="2:8" ht="53.25" customHeight="1" x14ac:dyDescent="0.15">
      <c r="B57" s="129"/>
      <c r="C57" s="1303" t="s">
        <v>50</v>
      </c>
      <c r="D57" s="1303"/>
      <c r="E57" s="1304"/>
      <c r="F57" s="132">
        <v>240</v>
      </c>
      <c r="G57" s="132">
        <v>242</v>
      </c>
      <c r="H57" s="133">
        <v>212</v>
      </c>
    </row>
    <row r="58" spans="2:8" ht="45.75" customHeight="1" x14ac:dyDescent="0.15">
      <c r="B58" s="134"/>
      <c r="C58" s="1291" t="s">
        <v>579</v>
      </c>
      <c r="D58" s="1292"/>
      <c r="E58" s="1293"/>
      <c r="F58" s="135">
        <v>226</v>
      </c>
      <c r="G58" s="135">
        <v>228</v>
      </c>
      <c r="H58" s="136">
        <v>198</v>
      </c>
    </row>
    <row r="59" spans="2:8" ht="45.75" customHeight="1" x14ac:dyDescent="0.15">
      <c r="B59" s="134"/>
      <c r="C59" s="1291" t="s">
        <v>580</v>
      </c>
      <c r="D59" s="1292"/>
      <c r="E59" s="1293"/>
      <c r="F59" s="135">
        <v>10</v>
      </c>
      <c r="G59" s="135">
        <v>10</v>
      </c>
      <c r="H59" s="136">
        <v>10</v>
      </c>
    </row>
    <row r="60" spans="2:8" ht="45.75" customHeight="1" x14ac:dyDescent="0.15">
      <c r="B60" s="134"/>
      <c r="C60" s="1291" t="s">
        <v>581</v>
      </c>
      <c r="D60" s="1292"/>
      <c r="E60" s="1293"/>
      <c r="F60" s="135">
        <v>4</v>
      </c>
      <c r="G60" s="135">
        <v>4</v>
      </c>
      <c r="H60" s="136">
        <v>4</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1630</v>
      </c>
      <c r="G63" s="141">
        <v>1489</v>
      </c>
      <c r="H63" s="142">
        <v>1422</v>
      </c>
    </row>
    <row r="64" spans="2:8" ht="15" customHeight="1" x14ac:dyDescent="0.15"/>
    <row r="65" ht="0" hidden="1" customHeight="1" x14ac:dyDescent="0.15"/>
    <row r="66" ht="0" hidden="1" customHeight="1" x14ac:dyDescent="0.15"/>
  </sheetData>
  <sheetProtection algorithmName="SHA-512" hashValue="06fjdTBhIx/cekc/PKtKisEvGoWuOhuap0z45I4kbLl9POjxSVkDosn9uHxWBGsGB4SUzSN+MiSjGRe/Inbl0g==" saltValue="RADo+WvHTkaIk+n7wVB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216E-BE9F-4478-AB7E-163D1ED619D6}">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588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591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586</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544</v>
      </c>
      <c r="BQ50" s="1307"/>
      <c r="BR50" s="1307"/>
      <c r="BS50" s="1307"/>
      <c r="BT50" s="1307"/>
      <c r="BU50" s="1307"/>
      <c r="BV50" s="1307"/>
      <c r="BW50" s="1307"/>
      <c r="BX50" s="1307" t="s">
        <v>545</v>
      </c>
      <c r="BY50" s="1307"/>
      <c r="BZ50" s="1307"/>
      <c r="CA50" s="1307"/>
      <c r="CB50" s="1307"/>
      <c r="CC50" s="1307"/>
      <c r="CD50" s="1307"/>
      <c r="CE50" s="1307"/>
      <c r="CF50" s="1307" t="s">
        <v>546</v>
      </c>
      <c r="CG50" s="1307"/>
      <c r="CH50" s="1307"/>
      <c r="CI50" s="1307"/>
      <c r="CJ50" s="1307"/>
      <c r="CK50" s="1307"/>
      <c r="CL50" s="1307"/>
      <c r="CM50" s="1307"/>
      <c r="CN50" s="1307" t="s">
        <v>547</v>
      </c>
      <c r="CO50" s="1307"/>
      <c r="CP50" s="1307"/>
      <c r="CQ50" s="1307"/>
      <c r="CR50" s="1307"/>
      <c r="CS50" s="1307"/>
      <c r="CT50" s="1307"/>
      <c r="CU50" s="1307"/>
      <c r="CV50" s="1307" t="s">
        <v>548</v>
      </c>
      <c r="CW50" s="1307"/>
      <c r="CX50" s="1307"/>
      <c r="CY50" s="1307"/>
      <c r="CZ50" s="1307"/>
      <c r="DA50" s="1307"/>
      <c r="DB50" s="1307"/>
      <c r="DC50" s="1307"/>
    </row>
    <row r="51" spans="1:109" ht="13.5" customHeight="1" x14ac:dyDescent="0.15">
      <c r="B51" s="386"/>
      <c r="G51" s="1316"/>
      <c r="H51" s="1316"/>
      <c r="I51" s="1326"/>
      <c r="J51" s="1326"/>
      <c r="K51" s="1312"/>
      <c r="L51" s="1312"/>
      <c r="M51" s="1312"/>
      <c r="N51" s="1312"/>
      <c r="AM51" s="393"/>
      <c r="AN51" s="1308" t="s">
        <v>585</v>
      </c>
      <c r="AO51" s="1308"/>
      <c r="AP51" s="1308"/>
      <c r="AQ51" s="1308"/>
      <c r="AR51" s="1308"/>
      <c r="AS51" s="1308"/>
      <c r="AT51" s="1308"/>
      <c r="AU51" s="1308"/>
      <c r="AV51" s="1308"/>
      <c r="AW51" s="1308"/>
      <c r="AX51" s="1308"/>
      <c r="AY51" s="1308"/>
      <c r="AZ51" s="1308"/>
      <c r="BA51" s="1308"/>
      <c r="BB51" s="1308" t="s">
        <v>583</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v>34.1</v>
      </c>
      <c r="BY51" s="1305"/>
      <c r="BZ51" s="1305"/>
      <c r="CA51" s="1305"/>
      <c r="CB51" s="1305"/>
      <c r="CC51" s="1305"/>
      <c r="CD51" s="1305"/>
      <c r="CE51" s="1305"/>
      <c r="CF51" s="1305">
        <v>46.4</v>
      </c>
      <c r="CG51" s="1305"/>
      <c r="CH51" s="1305"/>
      <c r="CI51" s="1305"/>
      <c r="CJ51" s="1305"/>
      <c r="CK51" s="1305"/>
      <c r="CL51" s="1305"/>
      <c r="CM51" s="1305"/>
      <c r="CN51" s="1305">
        <v>68.3</v>
      </c>
      <c r="CO51" s="1305"/>
      <c r="CP51" s="1305"/>
      <c r="CQ51" s="1305"/>
      <c r="CR51" s="1305"/>
      <c r="CS51" s="1305"/>
      <c r="CT51" s="1305"/>
      <c r="CU51" s="1305"/>
      <c r="CV51" s="1305">
        <v>66.3</v>
      </c>
      <c r="CW51" s="1305"/>
      <c r="CX51" s="1305"/>
      <c r="CY51" s="1305"/>
      <c r="CZ51" s="1305"/>
      <c r="DA51" s="1305"/>
      <c r="DB51" s="1305"/>
      <c r="DC51" s="1305"/>
    </row>
    <row r="52" spans="1:109" ht="13.5" x14ac:dyDescent="0.15">
      <c r="B52" s="386"/>
      <c r="G52" s="1316"/>
      <c r="H52" s="1316"/>
      <c r="I52" s="1326"/>
      <c r="J52" s="1326"/>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590</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54.9</v>
      </c>
      <c r="BY53" s="1305"/>
      <c r="BZ53" s="1305"/>
      <c r="CA53" s="1305"/>
      <c r="CB53" s="1305"/>
      <c r="CC53" s="1305"/>
      <c r="CD53" s="1305"/>
      <c r="CE53" s="1305"/>
      <c r="CF53" s="1305">
        <v>61.1</v>
      </c>
      <c r="CG53" s="1305"/>
      <c r="CH53" s="1305"/>
      <c r="CI53" s="1305"/>
      <c r="CJ53" s="1305"/>
      <c r="CK53" s="1305"/>
      <c r="CL53" s="1305"/>
      <c r="CM53" s="1305"/>
      <c r="CN53" s="1305">
        <v>62.3</v>
      </c>
      <c r="CO53" s="1305"/>
      <c r="CP53" s="1305"/>
      <c r="CQ53" s="1305"/>
      <c r="CR53" s="1305"/>
      <c r="CS53" s="1305"/>
      <c r="CT53" s="1305"/>
      <c r="CU53" s="1305"/>
      <c r="CV53" s="1305">
        <v>64.2</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584</v>
      </c>
      <c r="AO55" s="1307"/>
      <c r="AP55" s="1307"/>
      <c r="AQ55" s="1307"/>
      <c r="AR55" s="1307"/>
      <c r="AS55" s="1307"/>
      <c r="AT55" s="1307"/>
      <c r="AU55" s="1307"/>
      <c r="AV55" s="1307"/>
      <c r="AW55" s="1307"/>
      <c r="AX55" s="1307"/>
      <c r="AY55" s="1307"/>
      <c r="AZ55" s="1307"/>
      <c r="BA55" s="1307"/>
      <c r="BB55" s="1308" t="s">
        <v>583</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590</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589</v>
      </c>
    </row>
    <row r="64" spans="1:109" ht="13.5" x14ac:dyDescent="0.15">
      <c r="B64" s="386"/>
      <c r="G64" s="402"/>
      <c r="I64" s="404"/>
      <c r="J64" s="404"/>
      <c r="K64" s="404"/>
      <c r="L64" s="404"/>
      <c r="M64" s="404"/>
      <c r="N64" s="403"/>
      <c r="AM64" s="402"/>
      <c r="AN64" s="402" t="s">
        <v>588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587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586</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544</v>
      </c>
      <c r="BQ72" s="1307"/>
      <c r="BR72" s="1307"/>
      <c r="BS72" s="1307"/>
      <c r="BT72" s="1307"/>
      <c r="BU72" s="1307"/>
      <c r="BV72" s="1307"/>
      <c r="BW72" s="1307"/>
      <c r="BX72" s="1307" t="s">
        <v>545</v>
      </c>
      <c r="BY72" s="1307"/>
      <c r="BZ72" s="1307"/>
      <c r="CA72" s="1307"/>
      <c r="CB72" s="1307"/>
      <c r="CC72" s="1307"/>
      <c r="CD72" s="1307"/>
      <c r="CE72" s="1307"/>
      <c r="CF72" s="1307" t="s">
        <v>546</v>
      </c>
      <c r="CG72" s="1307"/>
      <c r="CH72" s="1307"/>
      <c r="CI72" s="1307"/>
      <c r="CJ72" s="1307"/>
      <c r="CK72" s="1307"/>
      <c r="CL72" s="1307"/>
      <c r="CM72" s="1307"/>
      <c r="CN72" s="1307" t="s">
        <v>547</v>
      </c>
      <c r="CO72" s="1307"/>
      <c r="CP72" s="1307"/>
      <c r="CQ72" s="1307"/>
      <c r="CR72" s="1307"/>
      <c r="CS72" s="1307"/>
      <c r="CT72" s="1307"/>
      <c r="CU72" s="1307"/>
      <c r="CV72" s="1307" t="s">
        <v>548</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585</v>
      </c>
      <c r="AO73" s="1308"/>
      <c r="AP73" s="1308"/>
      <c r="AQ73" s="1308"/>
      <c r="AR73" s="1308"/>
      <c r="AS73" s="1308"/>
      <c r="AT73" s="1308"/>
      <c r="AU73" s="1308"/>
      <c r="AV73" s="1308"/>
      <c r="AW73" s="1308"/>
      <c r="AX73" s="1308"/>
      <c r="AY73" s="1308"/>
      <c r="AZ73" s="1308"/>
      <c r="BA73" s="1308"/>
      <c r="BB73" s="1308" t="s">
        <v>583</v>
      </c>
      <c r="BC73" s="1308"/>
      <c r="BD73" s="1308"/>
      <c r="BE73" s="1308"/>
      <c r="BF73" s="1308"/>
      <c r="BG73" s="1308"/>
      <c r="BH73" s="1308"/>
      <c r="BI73" s="1308"/>
      <c r="BJ73" s="1308"/>
      <c r="BK73" s="1308"/>
      <c r="BL73" s="1308"/>
      <c r="BM73" s="1308"/>
      <c r="BN73" s="1308"/>
      <c r="BO73" s="1308"/>
      <c r="BP73" s="1305">
        <v>39.9</v>
      </c>
      <c r="BQ73" s="1305"/>
      <c r="BR73" s="1305"/>
      <c r="BS73" s="1305"/>
      <c r="BT73" s="1305"/>
      <c r="BU73" s="1305"/>
      <c r="BV73" s="1305"/>
      <c r="BW73" s="1305"/>
      <c r="BX73" s="1305">
        <v>34.1</v>
      </c>
      <c r="BY73" s="1305"/>
      <c r="BZ73" s="1305"/>
      <c r="CA73" s="1305"/>
      <c r="CB73" s="1305"/>
      <c r="CC73" s="1305"/>
      <c r="CD73" s="1305"/>
      <c r="CE73" s="1305"/>
      <c r="CF73" s="1305">
        <v>46.4</v>
      </c>
      <c r="CG73" s="1305"/>
      <c r="CH73" s="1305"/>
      <c r="CI73" s="1305"/>
      <c r="CJ73" s="1305"/>
      <c r="CK73" s="1305"/>
      <c r="CL73" s="1305"/>
      <c r="CM73" s="1305"/>
      <c r="CN73" s="1305">
        <v>68.3</v>
      </c>
      <c r="CO73" s="1305"/>
      <c r="CP73" s="1305"/>
      <c r="CQ73" s="1305"/>
      <c r="CR73" s="1305"/>
      <c r="CS73" s="1305"/>
      <c r="CT73" s="1305"/>
      <c r="CU73" s="1305"/>
      <c r="CV73" s="1305">
        <v>66.3</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582</v>
      </c>
      <c r="BC75" s="1308"/>
      <c r="BD75" s="1308"/>
      <c r="BE75" s="1308"/>
      <c r="BF75" s="1308"/>
      <c r="BG75" s="1308"/>
      <c r="BH75" s="1308"/>
      <c r="BI75" s="1308"/>
      <c r="BJ75" s="1308"/>
      <c r="BK75" s="1308"/>
      <c r="BL75" s="1308"/>
      <c r="BM75" s="1308"/>
      <c r="BN75" s="1308"/>
      <c r="BO75" s="1308"/>
      <c r="BP75" s="1305">
        <v>7.5</v>
      </c>
      <c r="BQ75" s="1305"/>
      <c r="BR75" s="1305"/>
      <c r="BS75" s="1305"/>
      <c r="BT75" s="1305"/>
      <c r="BU75" s="1305"/>
      <c r="BV75" s="1305"/>
      <c r="BW75" s="1305"/>
      <c r="BX75" s="1305">
        <v>6.7</v>
      </c>
      <c r="BY75" s="1305"/>
      <c r="BZ75" s="1305"/>
      <c r="CA75" s="1305"/>
      <c r="CB75" s="1305"/>
      <c r="CC75" s="1305"/>
      <c r="CD75" s="1305"/>
      <c r="CE75" s="1305"/>
      <c r="CF75" s="1305">
        <v>6.4</v>
      </c>
      <c r="CG75" s="1305"/>
      <c r="CH75" s="1305"/>
      <c r="CI75" s="1305"/>
      <c r="CJ75" s="1305"/>
      <c r="CK75" s="1305"/>
      <c r="CL75" s="1305"/>
      <c r="CM75" s="1305"/>
      <c r="CN75" s="1305">
        <v>6.7</v>
      </c>
      <c r="CO75" s="1305"/>
      <c r="CP75" s="1305"/>
      <c r="CQ75" s="1305"/>
      <c r="CR75" s="1305"/>
      <c r="CS75" s="1305"/>
      <c r="CT75" s="1305"/>
      <c r="CU75" s="1305"/>
      <c r="CV75" s="1305">
        <v>7.6</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584</v>
      </c>
      <c r="AO77" s="1307"/>
      <c r="AP77" s="1307"/>
      <c r="AQ77" s="1307"/>
      <c r="AR77" s="1307"/>
      <c r="AS77" s="1307"/>
      <c r="AT77" s="1307"/>
      <c r="AU77" s="1307"/>
      <c r="AV77" s="1307"/>
      <c r="AW77" s="1307"/>
      <c r="AX77" s="1307"/>
      <c r="AY77" s="1307"/>
      <c r="AZ77" s="1307"/>
      <c r="BA77" s="1307"/>
      <c r="BB77" s="1308" t="s">
        <v>583</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582</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yVGiWGCUL2jrNxp15U1H4zqHc0YLKZqCf5o6598Q/FcBbM+l26YIDZSxXX6TsQoHWLSlSpnEv9KjuIlDTyIYQ==" saltValue="/qV8A1v/grehwm5qxtmG1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3D9-4288-4E7E-A0D5-E156013F0982}">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PIohKsm4a/qgaOPqASV8rE8al3YfcLVadHEC4Qnl8Mw1b4IACM4tKItD7tX0mdhkn0mAxBaws4G9tBk/qW6w==" saltValue="gT4FEyNOmFk8O1AjfGXX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5A01-7520-4D28-8573-0AE9527B6A41}">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42OWfB0gbokDjWFFTk2ZZLqaUAXnClaeXkElgstaZ33bF7b8/WsOkIqHvlEkmG/MNcErzgBmPVQExOqBa+vw==" saltValue="Jx7zkdYNLwJRO020Lvdk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45547</v>
      </c>
      <c r="E3" s="161"/>
      <c r="F3" s="162">
        <v>119685</v>
      </c>
      <c r="G3" s="163"/>
      <c r="H3" s="164"/>
    </row>
    <row r="4" spans="1:8" x14ac:dyDescent="0.15">
      <c r="A4" s="165"/>
      <c r="B4" s="166"/>
      <c r="C4" s="167"/>
      <c r="D4" s="168">
        <v>28530</v>
      </c>
      <c r="E4" s="169"/>
      <c r="F4" s="170">
        <v>68464</v>
      </c>
      <c r="G4" s="171"/>
      <c r="H4" s="172"/>
    </row>
    <row r="5" spans="1:8" x14ac:dyDescent="0.15">
      <c r="A5" s="153" t="s">
        <v>536</v>
      </c>
      <c r="B5" s="158"/>
      <c r="C5" s="159"/>
      <c r="D5" s="160">
        <v>66916</v>
      </c>
      <c r="E5" s="161"/>
      <c r="F5" s="162">
        <v>109920</v>
      </c>
      <c r="G5" s="163"/>
      <c r="H5" s="164"/>
    </row>
    <row r="6" spans="1:8" x14ac:dyDescent="0.15">
      <c r="A6" s="165"/>
      <c r="B6" s="166"/>
      <c r="C6" s="167"/>
      <c r="D6" s="168">
        <v>28354</v>
      </c>
      <c r="E6" s="169"/>
      <c r="F6" s="170">
        <v>62739</v>
      </c>
      <c r="G6" s="171"/>
      <c r="H6" s="172"/>
    </row>
    <row r="7" spans="1:8" x14ac:dyDescent="0.15">
      <c r="A7" s="153" t="s">
        <v>537</v>
      </c>
      <c r="B7" s="158"/>
      <c r="C7" s="159"/>
      <c r="D7" s="160">
        <v>67601</v>
      </c>
      <c r="E7" s="161"/>
      <c r="F7" s="162">
        <v>119882</v>
      </c>
      <c r="G7" s="163"/>
      <c r="H7" s="164"/>
    </row>
    <row r="8" spans="1:8" x14ac:dyDescent="0.15">
      <c r="A8" s="165"/>
      <c r="B8" s="166"/>
      <c r="C8" s="167"/>
      <c r="D8" s="168">
        <v>36743</v>
      </c>
      <c r="E8" s="169"/>
      <c r="F8" s="170">
        <v>66481</v>
      </c>
      <c r="G8" s="171"/>
      <c r="H8" s="172"/>
    </row>
    <row r="9" spans="1:8" x14ac:dyDescent="0.15">
      <c r="A9" s="153" t="s">
        <v>538</v>
      </c>
      <c r="B9" s="158"/>
      <c r="C9" s="159"/>
      <c r="D9" s="160">
        <v>91723</v>
      </c>
      <c r="E9" s="161"/>
      <c r="F9" s="162">
        <v>116162</v>
      </c>
      <c r="G9" s="163"/>
      <c r="H9" s="164"/>
    </row>
    <row r="10" spans="1:8" x14ac:dyDescent="0.15">
      <c r="A10" s="165"/>
      <c r="B10" s="166"/>
      <c r="C10" s="167"/>
      <c r="D10" s="168">
        <v>43785</v>
      </c>
      <c r="E10" s="169"/>
      <c r="F10" s="170">
        <v>61562</v>
      </c>
      <c r="G10" s="171"/>
      <c r="H10" s="172"/>
    </row>
    <row r="11" spans="1:8" x14ac:dyDescent="0.15">
      <c r="A11" s="153" t="s">
        <v>539</v>
      </c>
      <c r="B11" s="158"/>
      <c r="C11" s="159"/>
      <c r="D11" s="160">
        <v>43149</v>
      </c>
      <c r="E11" s="161"/>
      <c r="F11" s="162">
        <v>121449</v>
      </c>
      <c r="G11" s="163"/>
      <c r="H11" s="164"/>
    </row>
    <row r="12" spans="1:8" x14ac:dyDescent="0.15">
      <c r="A12" s="165"/>
      <c r="B12" s="166"/>
      <c r="C12" s="173"/>
      <c r="D12" s="168">
        <v>21566</v>
      </c>
      <c r="E12" s="169"/>
      <c r="F12" s="170">
        <v>62922</v>
      </c>
      <c r="G12" s="171"/>
      <c r="H12" s="172"/>
    </row>
    <row r="13" spans="1:8" x14ac:dyDescent="0.15">
      <c r="A13" s="153"/>
      <c r="B13" s="158"/>
      <c r="C13" s="174"/>
      <c r="D13" s="175">
        <v>62987</v>
      </c>
      <c r="E13" s="176"/>
      <c r="F13" s="177">
        <v>117420</v>
      </c>
      <c r="G13" s="178"/>
      <c r="H13" s="164"/>
    </row>
    <row r="14" spans="1:8" x14ac:dyDescent="0.15">
      <c r="A14" s="165"/>
      <c r="B14" s="166"/>
      <c r="C14" s="167"/>
      <c r="D14" s="168">
        <v>31796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10.59</v>
      </c>
      <c r="C19" s="179">
        <f>ROUND(VALUE(SUBSTITUTE(実質収支比率等に係る経年分析!G$48,"▲","-")),2)</f>
        <v>10.37</v>
      </c>
      <c r="D19" s="179">
        <f>ROUND(VALUE(SUBSTITUTE(実質収支比率等に係る経年分析!H$48,"▲","-")),2)</f>
        <v>11.48</v>
      </c>
      <c r="E19" s="179">
        <f>ROUND(VALUE(SUBSTITUTE(実質収支比率等に係る経年分析!I$48,"▲","-")),2)</f>
        <v>11.39</v>
      </c>
      <c r="F19" s="179">
        <f>ROUND(VALUE(SUBSTITUTE(実質収支比率等に係る経年分析!J$48,"▲","-")),2)</f>
        <v>11.13</v>
      </c>
    </row>
    <row r="20" spans="1:11" x14ac:dyDescent="0.15">
      <c r="A20" s="179" t="s">
        <v>55</v>
      </c>
      <c r="B20" s="179">
        <f>ROUND(VALUE(SUBSTITUTE(実質収支比率等に係る経年分析!F$47,"▲","-")),2)</f>
        <v>61.42</v>
      </c>
      <c r="C20" s="179">
        <f>ROUND(VALUE(SUBSTITUTE(実質収支比率等に係る経年分析!G$47,"▲","-")),2)</f>
        <v>61.36</v>
      </c>
      <c r="D20" s="179">
        <f>ROUND(VALUE(SUBSTITUTE(実質収支比率等に係る経年分析!H$47,"▲","-")),2)</f>
        <v>53.84</v>
      </c>
      <c r="E20" s="179">
        <f>ROUND(VALUE(SUBSTITUTE(実質収支比率等に係る経年分析!I$47,"▲","-")),2)</f>
        <v>48.27</v>
      </c>
      <c r="F20" s="179">
        <f>ROUND(VALUE(SUBSTITUTE(実質収支比率等に係る経年分析!J$47,"▲","-")),2)</f>
        <v>46.4</v>
      </c>
    </row>
    <row r="21" spans="1:11" x14ac:dyDescent="0.15">
      <c r="A21" s="179" t="s">
        <v>56</v>
      </c>
      <c r="B21" s="179">
        <f>IF(ISNUMBER(VALUE(SUBSTITUTE(実質収支比率等に係る経年分析!F$49,"▲","-"))),ROUND(VALUE(SUBSTITUTE(実質収支比率等に係る経年分析!F$49,"▲","-")),2),NA())</f>
        <v>-9.0299999999999994</v>
      </c>
      <c r="C21" s="179">
        <f>IF(ISNUMBER(VALUE(SUBSTITUTE(実質収支比率等に係る経年分析!G$49,"▲","-"))),ROUND(VALUE(SUBSTITUTE(実質収支比率等に係る経年分析!G$49,"▲","-")),2),NA())</f>
        <v>-2.33</v>
      </c>
      <c r="D21" s="179">
        <f>IF(ISNUMBER(VALUE(SUBSTITUTE(実質収支比率等に係る経年分析!H$49,"▲","-"))),ROUND(VALUE(SUBSTITUTE(実質収支比率等に係る経年分析!H$49,"▲","-")),2),NA())</f>
        <v>-10.88</v>
      </c>
      <c r="E21" s="179">
        <f>IF(ISNUMBER(VALUE(SUBSTITUTE(実質収支比率等に係る経年分析!I$49,"▲","-"))),ROUND(VALUE(SUBSTITUTE(実質収支比率等に係る経年分析!I$49,"▲","-")),2),NA())</f>
        <v>-10.72</v>
      </c>
      <c r="F21" s="179">
        <f>IF(ISNUMBER(VALUE(SUBSTITUTE(実質収支比率等に係る経年分析!J$49,"▲","-"))),ROUND(VALUE(SUBSTITUTE(実質収支比率等に係る経年分析!J$49,"▲","-")),2),NA())</f>
        <v>-6.56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2.4700000000000002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6.25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x14ac:dyDescent="0.15">
      <c r="A33" s="180" t="str">
        <f>IF(連結実質赤字比率に係る赤字・黒字の構成分析!C$37="",NA(),連結実質赤字比率に係る赤字・黒字の構成分析!C$37)</f>
        <v>土地取得特別会計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9.1199999999999992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9.7200000000000006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9.7799999999999994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396</v>
      </c>
      <c r="E42" s="181"/>
      <c r="F42" s="181"/>
      <c r="G42" s="181">
        <f>'実質公債費比率（分子）の構造'!L$52</f>
        <v>381</v>
      </c>
      <c r="H42" s="181"/>
      <c r="I42" s="181"/>
      <c r="J42" s="181">
        <f>'実質公債費比率（分子）の構造'!M$52</f>
        <v>372</v>
      </c>
      <c r="K42" s="181"/>
      <c r="L42" s="181"/>
      <c r="M42" s="181">
        <f>'実質公債費比率（分子）の構造'!N$52</f>
        <v>360</v>
      </c>
      <c r="N42" s="181"/>
      <c r="O42" s="181"/>
      <c r="P42" s="181">
        <f>'実質公債費比率（分子）の構造'!O$52</f>
        <v>356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52</v>
      </c>
      <c r="C45" s="181"/>
      <c r="D45" s="181"/>
      <c r="E45" s="181">
        <f>'実質公債費比率（分子）の構造'!L$49</f>
        <v>45</v>
      </c>
      <c r="F45" s="181"/>
      <c r="G45" s="181"/>
      <c r="H45" s="181">
        <f>'実質公債費比率（分子）の構造'!M$49</f>
        <v>42</v>
      </c>
      <c r="I45" s="181"/>
      <c r="J45" s="181"/>
      <c r="K45" s="181">
        <f>'実質公債費比率（分子）の構造'!N$49</f>
        <v>53</v>
      </c>
      <c r="L45" s="181"/>
      <c r="M45" s="181"/>
      <c r="N45" s="181">
        <f>'実質公債費比率（分子）の構造'!O$49</f>
        <v>51</v>
      </c>
      <c r="O45" s="181"/>
      <c r="P45" s="181"/>
    </row>
    <row r="46" spans="1:16" x14ac:dyDescent="0.15">
      <c r="A46" s="181" t="s">
        <v>67</v>
      </c>
      <c r="B46" s="181">
        <f>'実質公債費比率（分子）の構造'!K$48</f>
        <v>137</v>
      </c>
      <c r="C46" s="181"/>
      <c r="D46" s="181"/>
      <c r="E46" s="181">
        <f>'実質公債費比率（分子）の構造'!L$48</f>
        <v>140</v>
      </c>
      <c r="F46" s="181"/>
      <c r="G46" s="181"/>
      <c r="H46" s="181">
        <f>'実質公債費比率（分子）の構造'!M$48</f>
        <v>147</v>
      </c>
      <c r="I46" s="181"/>
      <c r="J46" s="181"/>
      <c r="K46" s="181">
        <f>'実質公債費比率（分子）の構造'!N$48</f>
        <v>171</v>
      </c>
      <c r="L46" s="181"/>
      <c r="M46" s="181"/>
      <c r="N46" s="181">
        <f>'実質公債費比率（分子）の構造'!O$48</f>
        <v>170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353</v>
      </c>
      <c r="C49" s="181"/>
      <c r="D49" s="181"/>
      <c r="E49" s="181">
        <f>'実質公債費比率（分子）の構造'!L$45</f>
        <v>325</v>
      </c>
      <c r="F49" s="181"/>
      <c r="G49" s="181"/>
      <c r="H49" s="181">
        <f>'実質公債費比率（分子）の構造'!M$45</f>
        <v>324</v>
      </c>
      <c r="I49" s="181"/>
      <c r="J49" s="181"/>
      <c r="K49" s="181">
        <f>'実質公債費比率（分子）の構造'!N$45</f>
        <v>317</v>
      </c>
      <c r="L49" s="181"/>
      <c r="M49" s="181"/>
      <c r="N49" s="181">
        <f>'実質公債費比率（分子）の構造'!O$45</f>
        <v>322</v>
      </c>
      <c r="O49" s="181"/>
      <c r="P49" s="181"/>
    </row>
    <row r="50" spans="1:16" x14ac:dyDescent="0.15">
      <c r="A50" s="181" t="s">
        <v>71</v>
      </c>
      <c r="B50" s="181" t="e">
        <f>NA()</f>
        <v>#N/A</v>
      </c>
      <c r="C50" s="181">
        <f>IF(ISNUMBER('実質公債費比率（分子）の構造'!K$53),'実質公債費比率（分子）の構造'!K$53,NA())</f>
        <v>146</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141</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187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4140</v>
      </c>
      <c r="E56" s="180"/>
      <c r="F56" s="180"/>
      <c r="G56" s="180">
        <f>'将来負担比率（分子）の構造'!J$52</f>
        <v>4086</v>
      </c>
      <c r="H56" s="180"/>
      <c r="I56" s="180"/>
      <c r="J56" s="180">
        <f>'将来負担比率（分子）の構造'!K$52</f>
        <v>4030</v>
      </c>
      <c r="K56" s="180"/>
      <c r="L56" s="180"/>
      <c r="M56" s="180">
        <f>'将来負担比率（分子）の構造'!L$52</f>
        <v>3892</v>
      </c>
      <c r="N56" s="180"/>
      <c r="O56" s="180"/>
      <c r="P56" s="180">
        <f>'将来負担比率（分子）の構造'!M$52</f>
        <v>3764</v>
      </c>
    </row>
    <row r="57" spans="1:16" x14ac:dyDescent="0.15">
      <c r="A57" s="180" t="s">
        <v>42</v>
      </c>
      <c r="B57" s="180"/>
      <c r="C57" s="180"/>
      <c r="D57" s="180">
        <f>'将来負担比率（分子）の構造'!I$51</f>
        <v>9</v>
      </c>
      <c r="E57" s="180"/>
      <c r="F57" s="180"/>
      <c r="G57" s="180">
        <f>'将来負担比率（分子）の構造'!J$51</f>
        <v>6</v>
      </c>
      <c r="H57" s="180"/>
      <c r="I57" s="180"/>
      <c r="J57" s="180">
        <f>'将来負担比率（分子）の構造'!K$51</f>
        <v>2</v>
      </c>
      <c r="K57" s="180"/>
      <c r="L57" s="180"/>
      <c r="M57" s="180">
        <f>'将来負担比率（分子）の構造'!L$51</f>
        <v>1</v>
      </c>
      <c r="N57" s="180"/>
      <c r="O57" s="180"/>
      <c r="P57" s="180">
        <f>'将来負担比率（分子）の構造'!M$51</f>
        <v>1</v>
      </c>
    </row>
    <row r="58" spans="1:16" x14ac:dyDescent="0.15">
      <c r="A58" s="180" t="s">
        <v>41</v>
      </c>
      <c r="B58" s="180"/>
      <c r="C58" s="180"/>
      <c r="D58" s="180">
        <f>'将来負担比率（分子）の構造'!I$50</f>
        <v>1941</v>
      </c>
      <c r="E58" s="180"/>
      <c r="F58" s="180"/>
      <c r="G58" s="180">
        <f>'将来負担比率（分子）の構造'!J$50</f>
        <v>1986</v>
      </c>
      <c r="H58" s="180"/>
      <c r="I58" s="180"/>
      <c r="J58" s="180">
        <f>'将来負担比率（分子）の構造'!K$50</f>
        <v>1719</v>
      </c>
      <c r="K58" s="180"/>
      <c r="L58" s="180"/>
      <c r="M58" s="180">
        <f>'将来負担比率（分子）の構造'!L$50</f>
        <v>1607</v>
      </c>
      <c r="N58" s="180"/>
      <c r="O58" s="180"/>
      <c r="P58" s="180">
        <f>'将来負担比率（分子）の構造'!M$50</f>
        <v>1669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35</v>
      </c>
      <c r="L59" s="180"/>
      <c r="M59" s="180"/>
      <c r="N59" s="180">
        <f>'将来負担比率（分子）の構造'!M$49</f>
        <v>42</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583</v>
      </c>
      <c r="C62" s="180"/>
      <c r="D62" s="180"/>
      <c r="E62" s="180">
        <f>'将来負担比率（分子）の構造'!J$45</f>
        <v>507</v>
      </c>
      <c r="F62" s="180"/>
      <c r="G62" s="180"/>
      <c r="H62" s="180">
        <f>'将来負担比率（分子）の構造'!K$45</f>
        <v>499</v>
      </c>
      <c r="I62" s="180"/>
      <c r="J62" s="180"/>
      <c r="K62" s="180">
        <f>'将来負担比率（分子）の構造'!L$45</f>
        <v>500</v>
      </c>
      <c r="L62" s="180"/>
      <c r="M62" s="180"/>
      <c r="N62" s="180">
        <f>'将来負担比率（分子）の構造'!M$45</f>
        <v>483</v>
      </c>
      <c r="O62" s="180"/>
      <c r="P62" s="180"/>
    </row>
    <row r="63" spans="1:16" x14ac:dyDescent="0.15">
      <c r="A63" s="180" t="s">
        <v>34</v>
      </c>
      <c r="B63" s="180">
        <f>'将来負担比率（分子）の構造'!I$44</f>
        <v>602</v>
      </c>
      <c r="C63" s="180"/>
      <c r="D63" s="180"/>
      <c r="E63" s="180">
        <f>'将来負担比率（分子）の構造'!J$44</f>
        <v>584</v>
      </c>
      <c r="F63" s="180"/>
      <c r="G63" s="180"/>
      <c r="H63" s="180">
        <f>'将来負担比率（分子）の構造'!K$44</f>
        <v>676</v>
      </c>
      <c r="I63" s="180"/>
      <c r="J63" s="180"/>
      <c r="K63" s="180">
        <f>'将来負担比率（分子）の構造'!L$44</f>
        <v>640</v>
      </c>
      <c r="L63" s="180"/>
      <c r="M63" s="180"/>
      <c r="N63" s="180">
        <f>'将来負担比率（分子）の構造'!M$44</f>
        <v>592</v>
      </c>
      <c r="O63" s="180"/>
      <c r="P63" s="180"/>
    </row>
    <row r="64" spans="1:16" x14ac:dyDescent="0.15">
      <c r="A64" s="180" t="s">
        <v>33</v>
      </c>
      <c r="B64" s="180">
        <f>'将来負担比率（分子）の構造'!I$43</f>
        <v>2274</v>
      </c>
      <c r="C64" s="180"/>
      <c r="D64" s="180"/>
      <c r="E64" s="180">
        <f>'将来負担比率（分子）の構造'!J$43</f>
        <v>2172</v>
      </c>
      <c r="F64" s="180"/>
      <c r="G64" s="180"/>
      <c r="H64" s="180">
        <f>'将来負担比率（分子）の構造'!K$43</f>
        <v>2094</v>
      </c>
      <c r="I64" s="180"/>
      <c r="J64" s="180"/>
      <c r="K64" s="180">
        <f>'将来負担比率（分子）の構造'!L$43</f>
        <v>2137</v>
      </c>
      <c r="L64" s="180"/>
      <c r="M64" s="180"/>
      <c r="N64" s="180">
        <f>'将来負担比率（分子）の構造'!M$43</f>
        <v>2154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3463</v>
      </c>
      <c r="C66" s="180"/>
      <c r="D66" s="180"/>
      <c r="E66" s="180">
        <f>'将来負担比率（分子）の構造'!J$41</f>
        <v>3563</v>
      </c>
      <c r="F66" s="180"/>
      <c r="G66" s="180"/>
      <c r="H66" s="180">
        <f>'将来負担比率（分子）の構造'!K$41</f>
        <v>3505</v>
      </c>
      <c r="I66" s="180"/>
      <c r="J66" s="180"/>
      <c r="K66" s="180">
        <f>'将来負担比率（分子）の構造'!L$41</f>
        <v>3701</v>
      </c>
      <c r="L66" s="180"/>
      <c r="M66" s="180"/>
      <c r="N66" s="180">
        <f>'将来負担比率（分子）の構造'!M$41</f>
        <v>3653</v>
      </c>
      <c r="O66" s="180"/>
      <c r="P66" s="180"/>
    </row>
    <row r="67" spans="1:16" x14ac:dyDescent="0.15">
      <c r="A67" s="180" t="s">
        <v>75</v>
      </c>
      <c r="B67" s="180" t="e">
        <f>NA()</f>
        <v>#N/A</v>
      </c>
      <c r="C67" s="180">
        <f>IF(ISNUMBER('将来負担比率（分子）の構造'!I$53), IF('将来負担比率（分子）の構造'!I$53 &lt; 0, 0, '将来負担比率（分子）の構造'!I$53), NA())</f>
        <v>832</v>
      </c>
      <c r="D67" s="180" t="e">
        <f>NA()</f>
        <v>#N/A</v>
      </c>
      <c r="E67" s="180" t="e">
        <f>NA()</f>
        <v>#N/A</v>
      </c>
      <c r="F67" s="180">
        <f>IF(ISNUMBER('将来負担比率（分子）の構造'!J$53), IF('将来負担比率（分子）の構造'!J$53 &lt; 0, 0, '将来負担比率（分子）の構造'!J$53), NA())</f>
        <v>748</v>
      </c>
      <c r="G67" s="180" t="e">
        <f>NA()</f>
        <v>#N/A</v>
      </c>
      <c r="H67" s="180" t="e">
        <f>NA()</f>
        <v>#N/A</v>
      </c>
      <c r="I67" s="180">
        <f>IF(ISNUMBER('将来負担比率（分子）の構造'!K$53), IF('将来負担比率（分子）の構造'!K$53 &lt; 0, 0, '将来負担比率（分子）の構造'!K$53), NA())</f>
        <v>1024</v>
      </c>
      <c r="J67" s="180" t="e">
        <f>NA()</f>
        <v>#N/A</v>
      </c>
      <c r="K67" s="180" t="e">
        <f>NA()</f>
        <v>#N/A</v>
      </c>
      <c r="L67" s="180">
        <f>IF(ISNUMBER('将来負担比率（分子）の構造'!L$53), IF('将来負担比率（分子）の構造'!L$53 &lt; 0, 0, '将来負担比率（分子）の構造'!L$53), NA())</f>
        <v>1513</v>
      </c>
      <c r="M67" s="180" t="e">
        <f>NA()</f>
        <v>#N/A</v>
      </c>
      <c r="N67" s="180" t="e">
        <f>NA()</f>
        <v>#N/A</v>
      </c>
      <c r="O67" s="180">
        <f>IF(ISNUMBER('将来負担比率（分子）の構造'!M$53), IF('将来負担比率（分子）の構造'!M$53 &lt; 0, 0, '将来負担比率（分子）の構造'!M$53), NA())</f>
        <v>1489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1386</v>
      </c>
      <c r="C72" s="184">
        <f>基金残高に係る経年分析!G55</f>
        <v>1243</v>
      </c>
      <c r="D72" s="184">
        <f>基金残高に係る経年分析!H55</f>
        <v>1206</v>
      </c>
    </row>
    <row r="73" spans="1:16" x14ac:dyDescent="0.15">
      <c r="A73" s="183" t="s">
        <v>78</v>
      </c>
      <c r="B73" s="184">
        <f>基金残高に係る経年分析!F56</f>
        <v>4</v>
      </c>
      <c r="C73" s="184">
        <f>基金残高に係る経年分析!G56</f>
        <v>4</v>
      </c>
      <c r="D73" s="184">
        <f>基金残高に係る経年分析!H56</f>
        <v>4</v>
      </c>
    </row>
    <row r="74" spans="1:16" x14ac:dyDescent="0.15">
      <c r="A74" s="183" t="s">
        <v>79</v>
      </c>
      <c r="B74" s="184">
        <f>基金残高に係る経年分析!F57</f>
        <v>240</v>
      </c>
      <c r="C74" s="184">
        <f>基金残高に係る経年分析!G57</f>
        <v>242</v>
      </c>
      <c r="D74" s="184">
        <f>基金残高に係る経年分析!H57</f>
        <v>212</v>
      </c>
    </row>
  </sheetData>
  <sheetProtection algorithmName="SHA-512" hashValue="gLagu0hmy8XDCGNsyQVbyw4S19yZCDi5g/fLiWxp3RfDAKEep4w0mEzklLBy1cMhoS4GN+1hucCrmxq0IbZUJQ==" saltValue="TvlX8/Mt8KTUK3qQKiOV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716198</v>
      </c>
      <c r="S5" s="669"/>
      <c r="T5" s="669"/>
      <c r="U5" s="669"/>
      <c r="V5" s="669"/>
      <c r="W5" s="669"/>
      <c r="X5" s="669"/>
      <c r="Y5" s="670"/>
      <c r="Z5" s="671">
        <v>17.2</v>
      </c>
      <c r="AA5" s="671"/>
      <c r="AB5" s="671"/>
      <c r="AC5" s="671"/>
      <c r="AD5" s="672">
        <v>716198</v>
      </c>
      <c r="AE5" s="672"/>
      <c r="AF5" s="672"/>
      <c r="AG5" s="672"/>
      <c r="AH5" s="672"/>
      <c r="AI5" s="672"/>
      <c r="AJ5" s="672"/>
      <c r="AK5" s="672"/>
      <c r="AL5" s="673">
        <v>28.6</v>
      </c>
      <c r="AM5" s="674"/>
      <c r="AN5" s="674"/>
      <c r="AO5" s="675"/>
      <c r="AP5" s="665" t="s">
        <v>224</v>
      </c>
      <c r="AQ5" s="666"/>
      <c r="AR5" s="666"/>
      <c r="AS5" s="666"/>
      <c r="AT5" s="666"/>
      <c r="AU5" s="666"/>
      <c r="AV5" s="666"/>
      <c r="AW5" s="666"/>
      <c r="AX5" s="666"/>
      <c r="AY5" s="666"/>
      <c r="AZ5" s="666"/>
      <c r="BA5" s="666"/>
      <c r="BB5" s="666"/>
      <c r="BC5" s="666"/>
      <c r="BD5" s="666"/>
      <c r="BE5" s="666"/>
      <c r="BF5" s="667"/>
      <c r="BG5" s="679">
        <v>711044</v>
      </c>
      <c r="BH5" s="680"/>
      <c r="BI5" s="680"/>
      <c r="BJ5" s="680"/>
      <c r="BK5" s="680"/>
      <c r="BL5" s="680"/>
      <c r="BM5" s="680"/>
      <c r="BN5" s="681"/>
      <c r="BO5" s="682">
        <v>99.3</v>
      </c>
      <c r="BP5" s="682"/>
      <c r="BQ5" s="682"/>
      <c r="BR5" s="682"/>
      <c r="BS5" s="683" t="s">
        <v>128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41189</v>
      </c>
      <c r="S6" s="680"/>
      <c r="T6" s="680"/>
      <c r="U6" s="680"/>
      <c r="V6" s="680"/>
      <c r="W6" s="680"/>
      <c r="X6" s="680"/>
      <c r="Y6" s="681"/>
      <c r="Z6" s="682">
        <v>1</v>
      </c>
      <c r="AA6" s="682"/>
      <c r="AB6" s="682"/>
      <c r="AC6" s="682"/>
      <c r="AD6" s="683">
        <v>41189</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711044</v>
      </c>
      <c r="BH6" s="680"/>
      <c r="BI6" s="680"/>
      <c r="BJ6" s="680"/>
      <c r="BK6" s="680"/>
      <c r="BL6" s="680"/>
      <c r="BM6" s="680"/>
      <c r="BN6" s="681"/>
      <c r="BO6" s="682">
        <v>99.3</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67083</v>
      </c>
      <c r="CS6" s="680"/>
      <c r="CT6" s="680"/>
      <c r="CU6" s="680"/>
      <c r="CV6" s="680"/>
      <c r="CW6" s="680"/>
      <c r="CX6" s="680"/>
      <c r="CY6" s="681"/>
      <c r="CZ6" s="673">
        <v>1.7</v>
      </c>
      <c r="DA6" s="674"/>
      <c r="DB6" s="674"/>
      <c r="DC6" s="693"/>
      <c r="DD6" s="688" t="s">
        <v>128</v>
      </c>
      <c r="DE6" s="680"/>
      <c r="DF6" s="680"/>
      <c r="DG6" s="680"/>
      <c r="DH6" s="680"/>
      <c r="DI6" s="680"/>
      <c r="DJ6" s="680"/>
      <c r="DK6" s="680"/>
      <c r="DL6" s="680"/>
      <c r="DM6" s="680"/>
      <c r="DN6" s="680"/>
      <c r="DO6" s="680"/>
      <c r="DP6" s="681"/>
      <c r="DQ6" s="688">
        <v>67083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2479</v>
      </c>
      <c r="S7" s="680"/>
      <c r="T7" s="680"/>
      <c r="U7" s="680"/>
      <c r="V7" s="680"/>
      <c r="W7" s="680"/>
      <c r="X7" s="680"/>
      <c r="Y7" s="681"/>
      <c r="Z7" s="682">
        <v>0.1</v>
      </c>
      <c r="AA7" s="682"/>
      <c r="AB7" s="682"/>
      <c r="AC7" s="682"/>
      <c r="AD7" s="683">
        <v>2479</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321443</v>
      </c>
      <c r="BH7" s="680"/>
      <c r="BI7" s="680"/>
      <c r="BJ7" s="680"/>
      <c r="BK7" s="680"/>
      <c r="BL7" s="680"/>
      <c r="BM7" s="680"/>
      <c r="BN7" s="681"/>
      <c r="BO7" s="682">
        <v>44.9</v>
      </c>
      <c r="BP7" s="682"/>
      <c r="BQ7" s="682"/>
      <c r="BR7" s="682"/>
      <c r="BS7" s="683" t="s">
        <v>230</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492406</v>
      </c>
      <c r="CS7" s="680"/>
      <c r="CT7" s="680"/>
      <c r="CU7" s="680"/>
      <c r="CV7" s="680"/>
      <c r="CW7" s="680"/>
      <c r="CX7" s="680"/>
      <c r="CY7" s="681"/>
      <c r="CZ7" s="682">
        <v>12.8</v>
      </c>
      <c r="DA7" s="682"/>
      <c r="DB7" s="682"/>
      <c r="DC7" s="682"/>
      <c r="DD7" s="688" t="s">
        <v>128</v>
      </c>
      <c r="DE7" s="680"/>
      <c r="DF7" s="680"/>
      <c r="DG7" s="680"/>
      <c r="DH7" s="680"/>
      <c r="DI7" s="680"/>
      <c r="DJ7" s="680"/>
      <c r="DK7" s="680"/>
      <c r="DL7" s="680"/>
      <c r="DM7" s="680"/>
      <c r="DN7" s="680"/>
      <c r="DO7" s="680"/>
      <c r="DP7" s="681"/>
      <c r="DQ7" s="688">
        <v>448494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4359</v>
      </c>
      <c r="S8" s="680"/>
      <c r="T8" s="680"/>
      <c r="U8" s="680"/>
      <c r="V8" s="680"/>
      <c r="W8" s="680"/>
      <c r="X8" s="680"/>
      <c r="Y8" s="681"/>
      <c r="Z8" s="682">
        <v>0.1</v>
      </c>
      <c r="AA8" s="682"/>
      <c r="AB8" s="682"/>
      <c r="AC8" s="682"/>
      <c r="AD8" s="683">
        <v>4359</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12354</v>
      </c>
      <c r="BH8" s="680"/>
      <c r="BI8" s="680"/>
      <c r="BJ8" s="680"/>
      <c r="BK8" s="680"/>
      <c r="BL8" s="680"/>
      <c r="BM8" s="680"/>
      <c r="BN8" s="681"/>
      <c r="BO8" s="682">
        <v>1.7</v>
      </c>
      <c r="BP8" s="682"/>
      <c r="BQ8" s="682"/>
      <c r="BR8" s="682"/>
      <c r="BS8" s="688" t="s">
        <v>128</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1315861</v>
      </c>
      <c r="CS8" s="680"/>
      <c r="CT8" s="680"/>
      <c r="CU8" s="680"/>
      <c r="CV8" s="680"/>
      <c r="CW8" s="680"/>
      <c r="CX8" s="680"/>
      <c r="CY8" s="681"/>
      <c r="CZ8" s="682">
        <v>34.1</v>
      </c>
      <c r="DA8" s="682"/>
      <c r="DB8" s="682"/>
      <c r="DC8" s="682"/>
      <c r="DD8" s="688">
        <v>71774</v>
      </c>
      <c r="DE8" s="680"/>
      <c r="DF8" s="680"/>
      <c r="DG8" s="680"/>
      <c r="DH8" s="680"/>
      <c r="DI8" s="680"/>
      <c r="DJ8" s="680"/>
      <c r="DK8" s="680"/>
      <c r="DL8" s="680"/>
      <c r="DM8" s="680"/>
      <c r="DN8" s="680"/>
      <c r="DO8" s="680"/>
      <c r="DP8" s="681"/>
      <c r="DQ8" s="688">
        <v>789952</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3650</v>
      </c>
      <c r="S9" s="680"/>
      <c r="T9" s="680"/>
      <c r="U9" s="680"/>
      <c r="V9" s="680"/>
      <c r="W9" s="680"/>
      <c r="X9" s="680"/>
      <c r="Y9" s="681"/>
      <c r="Z9" s="682">
        <v>0.1</v>
      </c>
      <c r="AA9" s="682"/>
      <c r="AB9" s="682"/>
      <c r="AC9" s="682"/>
      <c r="AD9" s="683">
        <v>3650</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290760</v>
      </c>
      <c r="BH9" s="680"/>
      <c r="BI9" s="680"/>
      <c r="BJ9" s="680"/>
      <c r="BK9" s="680"/>
      <c r="BL9" s="680"/>
      <c r="BM9" s="680"/>
      <c r="BN9" s="681"/>
      <c r="BO9" s="682">
        <v>40.6</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455024</v>
      </c>
      <c r="CS9" s="680"/>
      <c r="CT9" s="680"/>
      <c r="CU9" s="680"/>
      <c r="CV9" s="680"/>
      <c r="CW9" s="680"/>
      <c r="CX9" s="680"/>
      <c r="CY9" s="681"/>
      <c r="CZ9" s="682">
        <v>11.8</v>
      </c>
      <c r="DA9" s="682"/>
      <c r="DB9" s="682"/>
      <c r="DC9" s="682"/>
      <c r="DD9" s="688">
        <v>13322</v>
      </c>
      <c r="DE9" s="680"/>
      <c r="DF9" s="680"/>
      <c r="DG9" s="680"/>
      <c r="DH9" s="680"/>
      <c r="DI9" s="680"/>
      <c r="DJ9" s="680"/>
      <c r="DK9" s="680"/>
      <c r="DL9" s="680"/>
      <c r="DM9" s="680"/>
      <c r="DN9" s="680"/>
      <c r="DO9" s="680"/>
      <c r="DP9" s="681"/>
      <c r="DQ9" s="688">
        <v>416041</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10440</v>
      </c>
      <c r="BH10" s="680"/>
      <c r="BI10" s="680"/>
      <c r="BJ10" s="680"/>
      <c r="BK10" s="680"/>
      <c r="BL10" s="680"/>
      <c r="BM10" s="680"/>
      <c r="BN10" s="681"/>
      <c r="BO10" s="682">
        <v>1.5</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230</v>
      </c>
      <c r="CS10" s="680"/>
      <c r="CT10" s="680"/>
      <c r="CU10" s="680"/>
      <c r="CV10" s="680"/>
      <c r="CW10" s="680"/>
      <c r="CX10" s="680"/>
      <c r="CY10" s="681"/>
      <c r="CZ10" s="682" t="s">
        <v>128</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230</v>
      </c>
      <c r="AA11" s="682"/>
      <c r="AB11" s="682"/>
      <c r="AC11" s="682"/>
      <c r="AD11" s="683" t="s">
        <v>128</v>
      </c>
      <c r="AE11" s="683"/>
      <c r="AF11" s="683"/>
      <c r="AG11" s="683"/>
      <c r="AH11" s="683"/>
      <c r="AI11" s="683"/>
      <c r="AJ11" s="683"/>
      <c r="AK11" s="683"/>
      <c r="AL11" s="684" t="s">
        <v>128</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7889</v>
      </c>
      <c r="BH11" s="680"/>
      <c r="BI11" s="680"/>
      <c r="BJ11" s="680"/>
      <c r="BK11" s="680"/>
      <c r="BL11" s="680"/>
      <c r="BM11" s="680"/>
      <c r="BN11" s="681"/>
      <c r="BO11" s="682">
        <v>1.1000000000000001</v>
      </c>
      <c r="BP11" s="682"/>
      <c r="BQ11" s="682"/>
      <c r="BR11" s="682"/>
      <c r="BS11" s="688" t="s">
        <v>128</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393037</v>
      </c>
      <c r="CS11" s="680"/>
      <c r="CT11" s="680"/>
      <c r="CU11" s="680"/>
      <c r="CV11" s="680"/>
      <c r="CW11" s="680"/>
      <c r="CX11" s="680"/>
      <c r="CY11" s="681"/>
      <c r="CZ11" s="682">
        <v>10.199999999999999</v>
      </c>
      <c r="DA11" s="682"/>
      <c r="DB11" s="682"/>
      <c r="DC11" s="682"/>
      <c r="DD11" s="688">
        <v>103401</v>
      </c>
      <c r="DE11" s="680"/>
      <c r="DF11" s="680"/>
      <c r="DG11" s="680"/>
      <c r="DH11" s="680"/>
      <c r="DI11" s="680"/>
      <c r="DJ11" s="680"/>
      <c r="DK11" s="680"/>
      <c r="DL11" s="680"/>
      <c r="DM11" s="680"/>
      <c r="DN11" s="680"/>
      <c r="DO11" s="680"/>
      <c r="DP11" s="681"/>
      <c r="DQ11" s="688">
        <v>283645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119713</v>
      </c>
      <c r="S12" s="680"/>
      <c r="T12" s="680"/>
      <c r="U12" s="680"/>
      <c r="V12" s="680"/>
      <c r="W12" s="680"/>
      <c r="X12" s="680"/>
      <c r="Y12" s="681"/>
      <c r="Z12" s="682">
        <v>2.9</v>
      </c>
      <c r="AA12" s="682"/>
      <c r="AB12" s="682"/>
      <c r="AC12" s="682"/>
      <c r="AD12" s="683">
        <v>119713</v>
      </c>
      <c r="AE12" s="683"/>
      <c r="AF12" s="683"/>
      <c r="AG12" s="683"/>
      <c r="AH12" s="683"/>
      <c r="AI12" s="683"/>
      <c r="AJ12" s="683"/>
      <c r="AK12" s="683"/>
      <c r="AL12" s="684">
        <v>4.8</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317052</v>
      </c>
      <c r="BH12" s="680"/>
      <c r="BI12" s="680"/>
      <c r="BJ12" s="680"/>
      <c r="BK12" s="680"/>
      <c r="BL12" s="680"/>
      <c r="BM12" s="680"/>
      <c r="BN12" s="681"/>
      <c r="BO12" s="682">
        <v>44.3</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86979</v>
      </c>
      <c r="CS12" s="680"/>
      <c r="CT12" s="680"/>
      <c r="CU12" s="680"/>
      <c r="CV12" s="680"/>
      <c r="CW12" s="680"/>
      <c r="CX12" s="680"/>
      <c r="CY12" s="681"/>
      <c r="CZ12" s="682">
        <v>2.2999999999999998</v>
      </c>
      <c r="DA12" s="682"/>
      <c r="DB12" s="682"/>
      <c r="DC12" s="682"/>
      <c r="DD12" s="688">
        <v>7857</v>
      </c>
      <c r="DE12" s="680"/>
      <c r="DF12" s="680"/>
      <c r="DG12" s="680"/>
      <c r="DH12" s="680"/>
      <c r="DI12" s="680"/>
      <c r="DJ12" s="680"/>
      <c r="DK12" s="680"/>
      <c r="DL12" s="680"/>
      <c r="DM12" s="680"/>
      <c r="DN12" s="680"/>
      <c r="DO12" s="680"/>
      <c r="DP12" s="681"/>
      <c r="DQ12" s="688">
        <v>60349</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128</v>
      </c>
      <c r="AA13" s="682"/>
      <c r="AB13" s="682"/>
      <c r="AC13" s="682"/>
      <c r="AD13" s="683" t="s">
        <v>230</v>
      </c>
      <c r="AE13" s="683"/>
      <c r="AF13" s="683"/>
      <c r="AG13" s="683"/>
      <c r="AH13" s="683"/>
      <c r="AI13" s="683"/>
      <c r="AJ13" s="683"/>
      <c r="AK13" s="683"/>
      <c r="AL13" s="684" t="s">
        <v>230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316675</v>
      </c>
      <c r="BH13" s="680"/>
      <c r="BI13" s="680"/>
      <c r="BJ13" s="680"/>
      <c r="BK13" s="680"/>
      <c r="BL13" s="680"/>
      <c r="BM13" s="680"/>
      <c r="BN13" s="681"/>
      <c r="BO13" s="682">
        <v>44.2</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157546</v>
      </c>
      <c r="CS13" s="680"/>
      <c r="CT13" s="680"/>
      <c r="CU13" s="680"/>
      <c r="CV13" s="680"/>
      <c r="CW13" s="680"/>
      <c r="CX13" s="680"/>
      <c r="CY13" s="681"/>
      <c r="CZ13" s="682">
        <v>4.0999999999999996</v>
      </c>
      <c r="DA13" s="682"/>
      <c r="DB13" s="682"/>
      <c r="DC13" s="682"/>
      <c r="DD13" s="688">
        <v>94854</v>
      </c>
      <c r="DE13" s="680"/>
      <c r="DF13" s="680"/>
      <c r="DG13" s="680"/>
      <c r="DH13" s="680"/>
      <c r="DI13" s="680"/>
      <c r="DJ13" s="680"/>
      <c r="DK13" s="680"/>
      <c r="DL13" s="680"/>
      <c r="DM13" s="680"/>
      <c r="DN13" s="680"/>
      <c r="DO13" s="680"/>
      <c r="DP13" s="681"/>
      <c r="DQ13" s="688">
        <v>89316</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28591</v>
      </c>
      <c r="BH14" s="680"/>
      <c r="BI14" s="680"/>
      <c r="BJ14" s="680"/>
      <c r="BK14" s="680"/>
      <c r="BL14" s="680"/>
      <c r="BM14" s="680"/>
      <c r="BN14" s="681"/>
      <c r="BO14" s="682">
        <v>4</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182986</v>
      </c>
      <c r="CS14" s="680"/>
      <c r="CT14" s="680"/>
      <c r="CU14" s="680"/>
      <c r="CV14" s="680"/>
      <c r="CW14" s="680"/>
      <c r="CX14" s="680"/>
      <c r="CY14" s="681"/>
      <c r="CZ14" s="682">
        <v>4.7</v>
      </c>
      <c r="DA14" s="682"/>
      <c r="DB14" s="682"/>
      <c r="DC14" s="682"/>
      <c r="DD14" s="688">
        <v>9455</v>
      </c>
      <c r="DE14" s="680"/>
      <c r="DF14" s="680"/>
      <c r="DG14" s="680"/>
      <c r="DH14" s="680"/>
      <c r="DI14" s="680"/>
      <c r="DJ14" s="680"/>
      <c r="DK14" s="680"/>
      <c r="DL14" s="680"/>
      <c r="DM14" s="680"/>
      <c r="DN14" s="680"/>
      <c r="DO14" s="680"/>
      <c r="DP14" s="681"/>
      <c r="DQ14" s="688">
        <v>172077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12663</v>
      </c>
      <c r="S15" s="680"/>
      <c r="T15" s="680"/>
      <c r="U15" s="680"/>
      <c r="V15" s="680"/>
      <c r="W15" s="680"/>
      <c r="X15" s="680"/>
      <c r="Y15" s="681"/>
      <c r="Z15" s="682">
        <v>0.3</v>
      </c>
      <c r="AA15" s="682"/>
      <c r="AB15" s="682"/>
      <c r="AC15" s="682"/>
      <c r="AD15" s="683">
        <v>12663</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43958</v>
      </c>
      <c r="BH15" s="680"/>
      <c r="BI15" s="680"/>
      <c r="BJ15" s="680"/>
      <c r="BK15" s="680"/>
      <c r="BL15" s="680"/>
      <c r="BM15" s="680"/>
      <c r="BN15" s="681"/>
      <c r="BO15" s="682">
        <v>6.1</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364142</v>
      </c>
      <c r="CS15" s="680"/>
      <c r="CT15" s="680"/>
      <c r="CU15" s="680"/>
      <c r="CV15" s="680"/>
      <c r="CW15" s="680"/>
      <c r="CX15" s="680"/>
      <c r="CY15" s="681"/>
      <c r="CZ15" s="682">
        <v>9.4</v>
      </c>
      <c r="DA15" s="682"/>
      <c r="DB15" s="682"/>
      <c r="DC15" s="682"/>
      <c r="DD15" s="688">
        <v>41939</v>
      </c>
      <c r="DE15" s="680"/>
      <c r="DF15" s="680"/>
      <c r="DG15" s="680"/>
      <c r="DH15" s="680"/>
      <c r="DI15" s="680"/>
      <c r="DJ15" s="680"/>
      <c r="DK15" s="680"/>
      <c r="DL15" s="680"/>
      <c r="DM15" s="680"/>
      <c r="DN15" s="680"/>
      <c r="DO15" s="680"/>
      <c r="DP15" s="681"/>
      <c r="DQ15" s="688">
        <v>285679</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128</v>
      </c>
      <c r="AA16" s="682"/>
      <c r="AB16" s="682"/>
      <c r="AC16" s="682"/>
      <c r="AD16" s="683" t="s">
        <v>230</v>
      </c>
      <c r="AE16" s="683"/>
      <c r="AF16" s="683"/>
      <c r="AG16" s="683"/>
      <c r="AH16" s="683"/>
      <c r="AI16" s="683"/>
      <c r="AJ16" s="683"/>
      <c r="AK16" s="683"/>
      <c r="AL16" s="684" t="s">
        <v>230</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18574</v>
      </c>
      <c r="CS16" s="680"/>
      <c r="CT16" s="680"/>
      <c r="CU16" s="680"/>
      <c r="CV16" s="680"/>
      <c r="CW16" s="680"/>
      <c r="CX16" s="680"/>
      <c r="CY16" s="681"/>
      <c r="CZ16" s="682">
        <v>0.5</v>
      </c>
      <c r="DA16" s="682"/>
      <c r="DB16" s="682"/>
      <c r="DC16" s="682"/>
      <c r="DD16" s="688" t="s">
        <v>128</v>
      </c>
      <c r="DE16" s="680"/>
      <c r="DF16" s="680"/>
      <c r="DG16" s="680"/>
      <c r="DH16" s="680"/>
      <c r="DI16" s="680"/>
      <c r="DJ16" s="680"/>
      <c r="DK16" s="680"/>
      <c r="DL16" s="680"/>
      <c r="DM16" s="680"/>
      <c r="DN16" s="680"/>
      <c r="DO16" s="680"/>
      <c r="DP16" s="681"/>
      <c r="DQ16" s="688">
        <v>1029</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9009</v>
      </c>
      <c r="S17" s="680"/>
      <c r="T17" s="680"/>
      <c r="U17" s="680"/>
      <c r="V17" s="680"/>
      <c r="W17" s="680"/>
      <c r="X17" s="680"/>
      <c r="Y17" s="681"/>
      <c r="Z17" s="682">
        <v>0.2</v>
      </c>
      <c r="AA17" s="682"/>
      <c r="AB17" s="682"/>
      <c r="AC17" s="682"/>
      <c r="AD17" s="683">
        <v>9009</v>
      </c>
      <c r="AE17" s="683"/>
      <c r="AF17" s="683"/>
      <c r="AG17" s="683"/>
      <c r="AH17" s="683"/>
      <c r="AI17" s="683"/>
      <c r="AJ17" s="683"/>
      <c r="AK17" s="683"/>
      <c r="AL17" s="684">
        <v>0.4</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230</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322390</v>
      </c>
      <c r="CS17" s="680"/>
      <c r="CT17" s="680"/>
      <c r="CU17" s="680"/>
      <c r="CV17" s="680"/>
      <c r="CW17" s="680"/>
      <c r="CX17" s="680"/>
      <c r="CY17" s="681"/>
      <c r="CZ17" s="682">
        <v>8.4</v>
      </c>
      <c r="DA17" s="682"/>
      <c r="DB17" s="682"/>
      <c r="DC17" s="682"/>
      <c r="DD17" s="688" t="s">
        <v>128</v>
      </c>
      <c r="DE17" s="680"/>
      <c r="DF17" s="680"/>
      <c r="DG17" s="680"/>
      <c r="DH17" s="680"/>
      <c r="DI17" s="680"/>
      <c r="DJ17" s="680"/>
      <c r="DK17" s="680"/>
      <c r="DL17" s="680"/>
      <c r="DM17" s="680"/>
      <c r="DN17" s="680"/>
      <c r="DO17" s="680"/>
      <c r="DP17" s="681"/>
      <c r="DQ17" s="688">
        <v>321964</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1801278</v>
      </c>
      <c r="S18" s="680"/>
      <c r="T18" s="680"/>
      <c r="U18" s="680"/>
      <c r="V18" s="680"/>
      <c r="W18" s="680"/>
      <c r="X18" s="680"/>
      <c r="Y18" s="681"/>
      <c r="Z18" s="682">
        <v>43.3</v>
      </c>
      <c r="AA18" s="682"/>
      <c r="AB18" s="682"/>
      <c r="AC18" s="682"/>
      <c r="AD18" s="683">
        <v>1588492</v>
      </c>
      <c r="AE18" s="683"/>
      <c r="AF18" s="683"/>
      <c r="AG18" s="683"/>
      <c r="AH18" s="683"/>
      <c r="AI18" s="683"/>
      <c r="AJ18" s="683"/>
      <c r="AK18" s="683"/>
      <c r="AL18" s="684">
        <v>63.5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1588492</v>
      </c>
      <c r="S19" s="680"/>
      <c r="T19" s="680"/>
      <c r="U19" s="680"/>
      <c r="V19" s="680"/>
      <c r="W19" s="680"/>
      <c r="X19" s="680"/>
      <c r="Y19" s="681"/>
      <c r="Z19" s="682">
        <v>38.200000000000003</v>
      </c>
      <c r="AA19" s="682"/>
      <c r="AB19" s="682"/>
      <c r="AC19" s="682"/>
      <c r="AD19" s="683">
        <v>1588492</v>
      </c>
      <c r="AE19" s="683"/>
      <c r="AF19" s="683"/>
      <c r="AG19" s="683"/>
      <c r="AH19" s="683"/>
      <c r="AI19" s="683"/>
      <c r="AJ19" s="683"/>
      <c r="AK19" s="683"/>
      <c r="AL19" s="684">
        <v>63.5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5154</v>
      </c>
      <c r="BH19" s="680"/>
      <c r="BI19" s="680"/>
      <c r="BJ19" s="680"/>
      <c r="BK19" s="680"/>
      <c r="BL19" s="680"/>
      <c r="BM19" s="680"/>
      <c r="BN19" s="681"/>
      <c r="BO19" s="682">
        <v>0.7</v>
      </c>
      <c r="BP19" s="682"/>
      <c r="BQ19" s="682"/>
      <c r="BR19" s="682"/>
      <c r="BS19" s="688" t="s">
        <v>128</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212786</v>
      </c>
      <c r="S20" s="680"/>
      <c r="T20" s="680"/>
      <c r="U20" s="680"/>
      <c r="V20" s="680"/>
      <c r="W20" s="680"/>
      <c r="X20" s="680"/>
      <c r="Y20" s="681"/>
      <c r="Z20" s="682">
        <v>5.0999999999999996</v>
      </c>
      <c r="AA20" s="682"/>
      <c r="AB20" s="682"/>
      <c r="AC20" s="682"/>
      <c r="AD20" s="683" t="s">
        <v>128</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5154</v>
      </c>
      <c r="BH20" s="680"/>
      <c r="BI20" s="680"/>
      <c r="BJ20" s="680"/>
      <c r="BK20" s="680"/>
      <c r="BL20" s="680"/>
      <c r="BM20" s="680"/>
      <c r="BN20" s="681"/>
      <c r="BO20" s="682">
        <v>0.7</v>
      </c>
      <c r="BP20" s="682"/>
      <c r="BQ20" s="682"/>
      <c r="BR20" s="682"/>
      <c r="BS20" s="688" t="s">
        <v>128</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3856028</v>
      </c>
      <c r="CS20" s="680"/>
      <c r="CT20" s="680"/>
      <c r="CU20" s="680"/>
      <c r="CV20" s="680"/>
      <c r="CW20" s="680"/>
      <c r="CX20" s="680"/>
      <c r="CY20" s="681"/>
      <c r="CZ20" s="682">
        <v>100</v>
      </c>
      <c r="DA20" s="682"/>
      <c r="DB20" s="682"/>
      <c r="DC20" s="682"/>
      <c r="DD20" s="688">
        <v>342602</v>
      </c>
      <c r="DE20" s="680"/>
      <c r="DF20" s="680"/>
      <c r="DG20" s="680"/>
      <c r="DH20" s="680"/>
      <c r="DI20" s="680"/>
      <c r="DJ20" s="680"/>
      <c r="DK20" s="680"/>
      <c r="DL20" s="680"/>
      <c r="DM20" s="680"/>
      <c r="DN20" s="680"/>
      <c r="DO20" s="680"/>
      <c r="DP20" s="681"/>
      <c r="DQ20" s="688">
        <v>2935629</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230</v>
      </c>
      <c r="AA21" s="682"/>
      <c r="AB21" s="682"/>
      <c r="AC21" s="682"/>
      <c r="AD21" s="683" t="s">
        <v>128</v>
      </c>
      <c r="AE21" s="683"/>
      <c r="AF21" s="683"/>
      <c r="AG21" s="683"/>
      <c r="AH21" s="683"/>
      <c r="AI21" s="683"/>
      <c r="AJ21" s="683"/>
      <c r="AK21" s="683"/>
      <c r="AL21" s="684" t="s">
        <v>128</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5154</v>
      </c>
      <c r="BH21" s="680"/>
      <c r="BI21" s="680"/>
      <c r="BJ21" s="680"/>
      <c r="BK21" s="680"/>
      <c r="BL21" s="680"/>
      <c r="BM21" s="680"/>
      <c r="BN21" s="681"/>
      <c r="BO21" s="682">
        <v>0.7</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2710538</v>
      </c>
      <c r="S22" s="680"/>
      <c r="T22" s="680"/>
      <c r="U22" s="680"/>
      <c r="V22" s="680"/>
      <c r="W22" s="680"/>
      <c r="X22" s="680"/>
      <c r="Y22" s="681"/>
      <c r="Z22" s="682">
        <v>65.099999999999994</v>
      </c>
      <c r="AA22" s="682"/>
      <c r="AB22" s="682"/>
      <c r="AC22" s="682"/>
      <c r="AD22" s="683">
        <v>2497752</v>
      </c>
      <c r="AE22" s="683"/>
      <c r="AF22" s="683"/>
      <c r="AG22" s="683"/>
      <c r="AH22" s="683"/>
      <c r="AI22" s="683"/>
      <c r="AJ22" s="683"/>
      <c r="AK22" s="683"/>
      <c r="AL22" s="684">
        <v>99.9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550</v>
      </c>
      <c r="S23" s="680"/>
      <c r="T23" s="680"/>
      <c r="U23" s="680"/>
      <c r="V23" s="680"/>
      <c r="W23" s="680"/>
      <c r="X23" s="680"/>
      <c r="Y23" s="681"/>
      <c r="Z23" s="682">
        <v>0</v>
      </c>
      <c r="AA23" s="682"/>
      <c r="AB23" s="682"/>
      <c r="AC23" s="682"/>
      <c r="AD23" s="683">
        <v>550</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66003</v>
      </c>
      <c r="S24" s="680"/>
      <c r="T24" s="680"/>
      <c r="U24" s="680"/>
      <c r="V24" s="680"/>
      <c r="W24" s="680"/>
      <c r="X24" s="680"/>
      <c r="Y24" s="681"/>
      <c r="Z24" s="682">
        <v>1.6</v>
      </c>
      <c r="AA24" s="682"/>
      <c r="AB24" s="682"/>
      <c r="AC24" s="682"/>
      <c r="AD24" s="683" t="s">
        <v>128</v>
      </c>
      <c r="AE24" s="683"/>
      <c r="AF24" s="683"/>
      <c r="AG24" s="683"/>
      <c r="AH24" s="683"/>
      <c r="AI24" s="683"/>
      <c r="AJ24" s="683"/>
      <c r="AK24" s="683"/>
      <c r="AL24" s="684" t="s">
        <v>128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1415476</v>
      </c>
      <c r="CS24" s="669"/>
      <c r="CT24" s="669"/>
      <c r="CU24" s="669"/>
      <c r="CV24" s="669"/>
      <c r="CW24" s="669"/>
      <c r="CX24" s="669"/>
      <c r="CY24" s="670"/>
      <c r="CZ24" s="673">
        <v>36.700000000000003</v>
      </c>
      <c r="DA24" s="674"/>
      <c r="DB24" s="674"/>
      <c r="DC24" s="693"/>
      <c r="DD24" s="712">
        <v>1065057</v>
      </c>
      <c r="DE24" s="669"/>
      <c r="DF24" s="669"/>
      <c r="DG24" s="669"/>
      <c r="DH24" s="669"/>
      <c r="DI24" s="669"/>
      <c r="DJ24" s="669"/>
      <c r="DK24" s="670"/>
      <c r="DL24" s="712">
        <v>1056615</v>
      </c>
      <c r="DM24" s="669"/>
      <c r="DN24" s="669"/>
      <c r="DO24" s="669"/>
      <c r="DP24" s="669"/>
      <c r="DQ24" s="669"/>
      <c r="DR24" s="669"/>
      <c r="DS24" s="669"/>
      <c r="DT24" s="669"/>
      <c r="DU24" s="669"/>
      <c r="DV24" s="670"/>
      <c r="DW24" s="673">
        <v>40.4</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66852</v>
      </c>
      <c r="S25" s="680"/>
      <c r="T25" s="680"/>
      <c r="U25" s="680"/>
      <c r="V25" s="680"/>
      <c r="W25" s="680"/>
      <c r="X25" s="680"/>
      <c r="Y25" s="681"/>
      <c r="Z25" s="682">
        <v>1.6</v>
      </c>
      <c r="AA25" s="682"/>
      <c r="AB25" s="682"/>
      <c r="AC25" s="682"/>
      <c r="AD25" s="683">
        <v>855</v>
      </c>
      <c r="AE25" s="683"/>
      <c r="AF25" s="683"/>
      <c r="AG25" s="683"/>
      <c r="AH25" s="683"/>
      <c r="AI25" s="683"/>
      <c r="AJ25" s="683"/>
      <c r="AK25" s="683"/>
      <c r="AL25" s="684">
        <v>0</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230</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648583</v>
      </c>
      <c r="CS25" s="715"/>
      <c r="CT25" s="715"/>
      <c r="CU25" s="715"/>
      <c r="CV25" s="715"/>
      <c r="CW25" s="715"/>
      <c r="CX25" s="715"/>
      <c r="CY25" s="716"/>
      <c r="CZ25" s="684">
        <v>16.8</v>
      </c>
      <c r="DA25" s="713"/>
      <c r="DB25" s="713"/>
      <c r="DC25" s="717"/>
      <c r="DD25" s="688">
        <v>595872</v>
      </c>
      <c r="DE25" s="715"/>
      <c r="DF25" s="715"/>
      <c r="DG25" s="715"/>
      <c r="DH25" s="715"/>
      <c r="DI25" s="715"/>
      <c r="DJ25" s="715"/>
      <c r="DK25" s="716"/>
      <c r="DL25" s="688">
        <v>587430</v>
      </c>
      <c r="DM25" s="715"/>
      <c r="DN25" s="715"/>
      <c r="DO25" s="715"/>
      <c r="DP25" s="715"/>
      <c r="DQ25" s="715"/>
      <c r="DR25" s="715"/>
      <c r="DS25" s="715"/>
      <c r="DT25" s="715"/>
      <c r="DU25" s="715"/>
      <c r="DV25" s="716"/>
      <c r="DW25" s="684">
        <v>22.5</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19880</v>
      </c>
      <c r="S26" s="680"/>
      <c r="T26" s="680"/>
      <c r="U26" s="680"/>
      <c r="V26" s="680"/>
      <c r="W26" s="680"/>
      <c r="X26" s="680"/>
      <c r="Y26" s="681"/>
      <c r="Z26" s="682">
        <v>0.5</v>
      </c>
      <c r="AA26" s="682"/>
      <c r="AB26" s="682"/>
      <c r="AC26" s="682"/>
      <c r="AD26" s="683" t="s">
        <v>128</v>
      </c>
      <c r="AE26" s="683"/>
      <c r="AF26" s="683"/>
      <c r="AG26" s="683"/>
      <c r="AH26" s="683"/>
      <c r="AI26" s="683"/>
      <c r="AJ26" s="683"/>
      <c r="AK26" s="683"/>
      <c r="AL26" s="684" t="s">
        <v>128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128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406115</v>
      </c>
      <c r="CS26" s="680"/>
      <c r="CT26" s="680"/>
      <c r="CU26" s="680"/>
      <c r="CV26" s="680"/>
      <c r="CW26" s="680"/>
      <c r="CX26" s="680"/>
      <c r="CY26" s="681"/>
      <c r="CZ26" s="684">
        <v>10.5</v>
      </c>
      <c r="DA26" s="713"/>
      <c r="DB26" s="713"/>
      <c r="DC26" s="717"/>
      <c r="DD26" s="688">
        <v>355675</v>
      </c>
      <c r="DE26" s="680"/>
      <c r="DF26" s="680"/>
      <c r="DG26" s="680"/>
      <c r="DH26" s="680"/>
      <c r="DI26" s="680"/>
      <c r="DJ26" s="680"/>
      <c r="DK26" s="681"/>
      <c r="DL26" s="688" t="s">
        <v>230</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289930</v>
      </c>
      <c r="S27" s="680"/>
      <c r="T27" s="680"/>
      <c r="U27" s="680"/>
      <c r="V27" s="680"/>
      <c r="W27" s="680"/>
      <c r="X27" s="680"/>
      <c r="Y27" s="681"/>
      <c r="Z27" s="682">
        <v>7</v>
      </c>
      <c r="AA27" s="682"/>
      <c r="AB27" s="682"/>
      <c r="AC27" s="682"/>
      <c r="AD27" s="683" t="s">
        <v>128</v>
      </c>
      <c r="AE27" s="683"/>
      <c r="AF27" s="683"/>
      <c r="AG27" s="683"/>
      <c r="AH27" s="683"/>
      <c r="AI27" s="683"/>
      <c r="AJ27" s="683"/>
      <c r="AK27" s="683"/>
      <c r="AL27" s="684" t="s">
        <v>128</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716198</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444503</v>
      </c>
      <c r="CS27" s="715"/>
      <c r="CT27" s="715"/>
      <c r="CU27" s="715"/>
      <c r="CV27" s="715"/>
      <c r="CW27" s="715"/>
      <c r="CX27" s="715"/>
      <c r="CY27" s="716"/>
      <c r="CZ27" s="684">
        <v>11.5</v>
      </c>
      <c r="DA27" s="713"/>
      <c r="DB27" s="713"/>
      <c r="DC27" s="717"/>
      <c r="DD27" s="688">
        <v>147221</v>
      </c>
      <c r="DE27" s="715"/>
      <c r="DF27" s="715"/>
      <c r="DG27" s="715"/>
      <c r="DH27" s="715"/>
      <c r="DI27" s="715"/>
      <c r="DJ27" s="715"/>
      <c r="DK27" s="716"/>
      <c r="DL27" s="688">
        <v>147221</v>
      </c>
      <c r="DM27" s="715"/>
      <c r="DN27" s="715"/>
      <c r="DO27" s="715"/>
      <c r="DP27" s="715"/>
      <c r="DQ27" s="715"/>
      <c r="DR27" s="715"/>
      <c r="DS27" s="715"/>
      <c r="DT27" s="715"/>
      <c r="DU27" s="715"/>
      <c r="DV27" s="716"/>
      <c r="DW27" s="684">
        <v>5.6</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322390</v>
      </c>
      <c r="CS28" s="680"/>
      <c r="CT28" s="680"/>
      <c r="CU28" s="680"/>
      <c r="CV28" s="680"/>
      <c r="CW28" s="680"/>
      <c r="CX28" s="680"/>
      <c r="CY28" s="681"/>
      <c r="CZ28" s="684">
        <v>8.4</v>
      </c>
      <c r="DA28" s="713"/>
      <c r="DB28" s="713"/>
      <c r="DC28" s="717"/>
      <c r="DD28" s="688">
        <v>321964</v>
      </c>
      <c r="DE28" s="680"/>
      <c r="DF28" s="680"/>
      <c r="DG28" s="680"/>
      <c r="DH28" s="680"/>
      <c r="DI28" s="680"/>
      <c r="DJ28" s="680"/>
      <c r="DK28" s="681"/>
      <c r="DL28" s="688">
        <v>321964</v>
      </c>
      <c r="DM28" s="680"/>
      <c r="DN28" s="680"/>
      <c r="DO28" s="680"/>
      <c r="DP28" s="680"/>
      <c r="DQ28" s="680"/>
      <c r="DR28" s="680"/>
      <c r="DS28" s="680"/>
      <c r="DT28" s="680"/>
      <c r="DU28" s="680"/>
      <c r="DV28" s="681"/>
      <c r="DW28" s="684">
        <v>12.3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273948</v>
      </c>
      <c r="S29" s="680"/>
      <c r="T29" s="680"/>
      <c r="U29" s="680"/>
      <c r="V29" s="680"/>
      <c r="W29" s="680"/>
      <c r="X29" s="680"/>
      <c r="Y29" s="681"/>
      <c r="Z29" s="682">
        <v>6.6</v>
      </c>
      <c r="AA29" s="682"/>
      <c r="AB29" s="682"/>
      <c r="AC29" s="682"/>
      <c r="AD29" s="683" t="s">
        <v>128</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322323</v>
      </c>
      <c r="CS29" s="715"/>
      <c r="CT29" s="715"/>
      <c r="CU29" s="715"/>
      <c r="CV29" s="715"/>
      <c r="CW29" s="715"/>
      <c r="CX29" s="715"/>
      <c r="CY29" s="716"/>
      <c r="CZ29" s="684">
        <v>8.4</v>
      </c>
      <c r="DA29" s="713"/>
      <c r="DB29" s="713"/>
      <c r="DC29" s="717"/>
      <c r="DD29" s="688">
        <v>321897</v>
      </c>
      <c r="DE29" s="715"/>
      <c r="DF29" s="715"/>
      <c r="DG29" s="715"/>
      <c r="DH29" s="715"/>
      <c r="DI29" s="715"/>
      <c r="DJ29" s="715"/>
      <c r="DK29" s="716"/>
      <c r="DL29" s="688">
        <v>321897</v>
      </c>
      <c r="DM29" s="715"/>
      <c r="DN29" s="715"/>
      <c r="DO29" s="715"/>
      <c r="DP29" s="715"/>
      <c r="DQ29" s="715"/>
      <c r="DR29" s="715"/>
      <c r="DS29" s="715"/>
      <c r="DT29" s="715"/>
      <c r="DU29" s="715"/>
      <c r="DV29" s="716"/>
      <c r="DW29" s="684">
        <v>12.3</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4803</v>
      </c>
      <c r="S30" s="680"/>
      <c r="T30" s="680"/>
      <c r="U30" s="680"/>
      <c r="V30" s="680"/>
      <c r="W30" s="680"/>
      <c r="X30" s="680"/>
      <c r="Y30" s="681"/>
      <c r="Z30" s="682">
        <v>0.1</v>
      </c>
      <c r="AA30" s="682"/>
      <c r="AB30" s="682"/>
      <c r="AC30" s="682"/>
      <c r="AD30" s="683">
        <v>963</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99.5</v>
      </c>
      <c r="BH30" s="740"/>
      <c r="BI30" s="740"/>
      <c r="BJ30" s="740"/>
      <c r="BK30" s="740"/>
      <c r="BL30" s="740"/>
      <c r="BM30" s="674">
        <v>97.4</v>
      </c>
      <c r="BN30" s="740"/>
      <c r="BO30" s="740"/>
      <c r="BP30" s="740"/>
      <c r="BQ30" s="741"/>
      <c r="BR30" s="739">
        <v>99.4</v>
      </c>
      <c r="BS30" s="740"/>
      <c r="BT30" s="740"/>
      <c r="BU30" s="740"/>
      <c r="BV30" s="740"/>
      <c r="BW30" s="740"/>
      <c r="BX30" s="674">
        <v>97.3</v>
      </c>
      <c r="BY30" s="740"/>
      <c r="BZ30" s="740"/>
      <c r="CA30" s="740"/>
      <c r="CB30" s="741"/>
      <c r="CD30" s="744"/>
      <c r="CE30" s="745"/>
      <c r="CF30" s="694" t="s">
        <v>308</v>
      </c>
      <c r="CG30" s="695"/>
      <c r="CH30" s="695"/>
      <c r="CI30" s="695"/>
      <c r="CJ30" s="695"/>
      <c r="CK30" s="695"/>
      <c r="CL30" s="695"/>
      <c r="CM30" s="695"/>
      <c r="CN30" s="695"/>
      <c r="CO30" s="695"/>
      <c r="CP30" s="695"/>
      <c r="CQ30" s="696"/>
      <c r="CR30" s="679">
        <v>296802</v>
      </c>
      <c r="CS30" s="680"/>
      <c r="CT30" s="680"/>
      <c r="CU30" s="680"/>
      <c r="CV30" s="680"/>
      <c r="CW30" s="680"/>
      <c r="CX30" s="680"/>
      <c r="CY30" s="681"/>
      <c r="CZ30" s="684">
        <v>7.7</v>
      </c>
      <c r="DA30" s="713"/>
      <c r="DB30" s="713"/>
      <c r="DC30" s="717"/>
      <c r="DD30" s="688">
        <v>296410</v>
      </c>
      <c r="DE30" s="680"/>
      <c r="DF30" s="680"/>
      <c r="DG30" s="680"/>
      <c r="DH30" s="680"/>
      <c r="DI30" s="680"/>
      <c r="DJ30" s="680"/>
      <c r="DK30" s="681"/>
      <c r="DL30" s="688">
        <v>296410</v>
      </c>
      <c r="DM30" s="680"/>
      <c r="DN30" s="680"/>
      <c r="DO30" s="680"/>
      <c r="DP30" s="680"/>
      <c r="DQ30" s="680"/>
      <c r="DR30" s="680"/>
      <c r="DS30" s="680"/>
      <c r="DT30" s="680"/>
      <c r="DU30" s="680"/>
      <c r="DV30" s="681"/>
      <c r="DW30" s="684">
        <v>11.3</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1980</v>
      </c>
      <c r="S31" s="680"/>
      <c r="T31" s="680"/>
      <c r="U31" s="680"/>
      <c r="V31" s="680"/>
      <c r="W31" s="680"/>
      <c r="X31" s="680"/>
      <c r="Y31" s="681"/>
      <c r="Z31" s="682">
        <v>0</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99.5</v>
      </c>
      <c r="BH31" s="715"/>
      <c r="BI31" s="715"/>
      <c r="BJ31" s="715"/>
      <c r="BK31" s="715"/>
      <c r="BL31" s="715"/>
      <c r="BM31" s="685">
        <v>98</v>
      </c>
      <c r="BN31" s="737"/>
      <c r="BO31" s="737"/>
      <c r="BP31" s="737"/>
      <c r="BQ31" s="738"/>
      <c r="BR31" s="736">
        <v>99.5</v>
      </c>
      <c r="BS31" s="715"/>
      <c r="BT31" s="715"/>
      <c r="BU31" s="715"/>
      <c r="BV31" s="715"/>
      <c r="BW31" s="715"/>
      <c r="BX31" s="685">
        <v>98</v>
      </c>
      <c r="BY31" s="737"/>
      <c r="BZ31" s="737"/>
      <c r="CA31" s="737"/>
      <c r="CB31" s="738"/>
      <c r="CD31" s="744"/>
      <c r="CE31" s="745"/>
      <c r="CF31" s="694" t="s">
        <v>312</v>
      </c>
      <c r="CG31" s="695"/>
      <c r="CH31" s="695"/>
      <c r="CI31" s="695"/>
      <c r="CJ31" s="695"/>
      <c r="CK31" s="695"/>
      <c r="CL31" s="695"/>
      <c r="CM31" s="695"/>
      <c r="CN31" s="695"/>
      <c r="CO31" s="695"/>
      <c r="CP31" s="695"/>
      <c r="CQ31" s="696"/>
      <c r="CR31" s="679">
        <v>25521</v>
      </c>
      <c r="CS31" s="715"/>
      <c r="CT31" s="715"/>
      <c r="CU31" s="715"/>
      <c r="CV31" s="715"/>
      <c r="CW31" s="715"/>
      <c r="CX31" s="715"/>
      <c r="CY31" s="716"/>
      <c r="CZ31" s="684">
        <v>0.7</v>
      </c>
      <c r="DA31" s="713"/>
      <c r="DB31" s="713"/>
      <c r="DC31" s="717"/>
      <c r="DD31" s="688">
        <v>25487</v>
      </c>
      <c r="DE31" s="715"/>
      <c r="DF31" s="715"/>
      <c r="DG31" s="715"/>
      <c r="DH31" s="715"/>
      <c r="DI31" s="715"/>
      <c r="DJ31" s="715"/>
      <c r="DK31" s="716"/>
      <c r="DL31" s="688">
        <v>25487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270181</v>
      </c>
      <c r="S32" s="680"/>
      <c r="T32" s="680"/>
      <c r="U32" s="680"/>
      <c r="V32" s="680"/>
      <c r="W32" s="680"/>
      <c r="X32" s="680"/>
      <c r="Y32" s="681"/>
      <c r="Z32" s="682">
        <v>6.5</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99.4</v>
      </c>
      <c r="BH32" s="749"/>
      <c r="BI32" s="749"/>
      <c r="BJ32" s="749"/>
      <c r="BK32" s="749"/>
      <c r="BL32" s="749"/>
      <c r="BM32" s="750">
        <v>96.3</v>
      </c>
      <c r="BN32" s="749"/>
      <c r="BO32" s="749"/>
      <c r="BP32" s="749"/>
      <c r="BQ32" s="751"/>
      <c r="BR32" s="748">
        <v>99.2</v>
      </c>
      <c r="BS32" s="749"/>
      <c r="BT32" s="749"/>
      <c r="BU32" s="749"/>
      <c r="BV32" s="749"/>
      <c r="BW32" s="749"/>
      <c r="BX32" s="750">
        <v>96.2</v>
      </c>
      <c r="BY32" s="749"/>
      <c r="BZ32" s="749"/>
      <c r="CA32" s="749"/>
      <c r="CB32" s="751"/>
      <c r="CD32" s="746"/>
      <c r="CE32" s="747"/>
      <c r="CF32" s="694" t="s">
        <v>315</v>
      </c>
      <c r="CG32" s="695"/>
      <c r="CH32" s="695"/>
      <c r="CI32" s="695"/>
      <c r="CJ32" s="695"/>
      <c r="CK32" s="695"/>
      <c r="CL32" s="695"/>
      <c r="CM32" s="695"/>
      <c r="CN32" s="695"/>
      <c r="CO32" s="695"/>
      <c r="CP32" s="695"/>
      <c r="CQ32" s="696"/>
      <c r="CR32" s="679">
        <v>67</v>
      </c>
      <c r="CS32" s="680"/>
      <c r="CT32" s="680"/>
      <c r="CU32" s="680"/>
      <c r="CV32" s="680"/>
      <c r="CW32" s="680"/>
      <c r="CX32" s="680"/>
      <c r="CY32" s="681"/>
      <c r="CZ32" s="684">
        <v>0</v>
      </c>
      <c r="DA32" s="713"/>
      <c r="DB32" s="713"/>
      <c r="DC32" s="717"/>
      <c r="DD32" s="688">
        <v>67</v>
      </c>
      <c r="DE32" s="680"/>
      <c r="DF32" s="680"/>
      <c r="DG32" s="680"/>
      <c r="DH32" s="680"/>
      <c r="DI32" s="680"/>
      <c r="DJ32" s="680"/>
      <c r="DK32" s="681"/>
      <c r="DL32" s="688">
        <v>67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165593</v>
      </c>
      <c r="S33" s="680"/>
      <c r="T33" s="680"/>
      <c r="U33" s="680"/>
      <c r="V33" s="680"/>
      <c r="W33" s="680"/>
      <c r="X33" s="680"/>
      <c r="Y33" s="681"/>
      <c r="Z33" s="682">
        <v>4</v>
      </c>
      <c r="AA33" s="682"/>
      <c r="AB33" s="682"/>
      <c r="AC33" s="682"/>
      <c r="AD33" s="683" t="s">
        <v>128</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2079376</v>
      </c>
      <c r="CS33" s="715"/>
      <c r="CT33" s="715"/>
      <c r="CU33" s="715"/>
      <c r="CV33" s="715"/>
      <c r="CW33" s="715"/>
      <c r="CX33" s="715"/>
      <c r="CY33" s="716"/>
      <c r="CZ33" s="684">
        <v>53.9</v>
      </c>
      <c r="DA33" s="713"/>
      <c r="DB33" s="713"/>
      <c r="DC33" s="717"/>
      <c r="DD33" s="688">
        <v>1780471</v>
      </c>
      <c r="DE33" s="715"/>
      <c r="DF33" s="715"/>
      <c r="DG33" s="715"/>
      <c r="DH33" s="715"/>
      <c r="DI33" s="715"/>
      <c r="DJ33" s="715"/>
      <c r="DK33" s="716"/>
      <c r="DL33" s="688">
        <v>1434982</v>
      </c>
      <c r="DM33" s="715"/>
      <c r="DN33" s="715"/>
      <c r="DO33" s="715"/>
      <c r="DP33" s="715"/>
      <c r="DQ33" s="715"/>
      <c r="DR33" s="715"/>
      <c r="DS33" s="715"/>
      <c r="DT33" s="715"/>
      <c r="DU33" s="715"/>
      <c r="DV33" s="716"/>
      <c r="DW33" s="684">
        <v>54.9</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41937</v>
      </c>
      <c r="S34" s="680"/>
      <c r="T34" s="680"/>
      <c r="U34" s="680"/>
      <c r="V34" s="680"/>
      <c r="W34" s="680"/>
      <c r="X34" s="680"/>
      <c r="Y34" s="681"/>
      <c r="Z34" s="682">
        <v>1</v>
      </c>
      <c r="AA34" s="682"/>
      <c r="AB34" s="682"/>
      <c r="AC34" s="682"/>
      <c r="AD34" s="683">
        <v>672</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814206</v>
      </c>
      <c r="CS34" s="680"/>
      <c r="CT34" s="680"/>
      <c r="CU34" s="680"/>
      <c r="CV34" s="680"/>
      <c r="CW34" s="680"/>
      <c r="CX34" s="680"/>
      <c r="CY34" s="681"/>
      <c r="CZ34" s="684">
        <v>21.1</v>
      </c>
      <c r="DA34" s="713"/>
      <c r="DB34" s="713"/>
      <c r="DC34" s="717"/>
      <c r="DD34" s="688">
        <v>644304</v>
      </c>
      <c r="DE34" s="680"/>
      <c r="DF34" s="680"/>
      <c r="DG34" s="680"/>
      <c r="DH34" s="680"/>
      <c r="DI34" s="680"/>
      <c r="DJ34" s="680"/>
      <c r="DK34" s="681"/>
      <c r="DL34" s="688">
        <v>494976</v>
      </c>
      <c r="DM34" s="680"/>
      <c r="DN34" s="680"/>
      <c r="DO34" s="680"/>
      <c r="DP34" s="680"/>
      <c r="DQ34" s="680"/>
      <c r="DR34" s="680"/>
      <c r="DS34" s="680"/>
      <c r="DT34" s="680"/>
      <c r="DU34" s="680"/>
      <c r="DV34" s="681"/>
      <c r="DW34" s="684">
        <v>18.899999999999999</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249400</v>
      </c>
      <c r="S35" s="680"/>
      <c r="T35" s="680"/>
      <c r="U35" s="680"/>
      <c r="V35" s="680"/>
      <c r="W35" s="680"/>
      <c r="X35" s="680"/>
      <c r="Y35" s="681"/>
      <c r="Z35" s="682">
        <v>6</v>
      </c>
      <c r="AA35" s="682"/>
      <c r="AB35" s="682"/>
      <c r="AC35" s="682"/>
      <c r="AD35" s="683" t="s">
        <v>128</v>
      </c>
      <c r="AE35" s="683"/>
      <c r="AF35" s="683"/>
      <c r="AG35" s="683"/>
      <c r="AH35" s="683"/>
      <c r="AI35" s="683"/>
      <c r="AJ35" s="683"/>
      <c r="AK35" s="683"/>
      <c r="AL35" s="684" t="s">
        <v>230</v>
      </c>
      <c r="AM35" s="685"/>
      <c r="AN35" s="685"/>
      <c r="AO35" s="686"/>
      <c r="AP35" s="234"/>
      <c r="AQ35" s="752" t="s">
        <v>323</v>
      </c>
      <c r="AR35" s="753"/>
      <c r="AS35" s="753"/>
      <c r="AT35" s="753"/>
      <c r="AU35" s="753"/>
      <c r="AV35" s="753"/>
      <c r="AW35" s="753"/>
      <c r="AX35" s="753"/>
      <c r="AY35" s="754"/>
      <c r="AZ35" s="668">
        <v>754971</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28188</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26690</v>
      </c>
      <c r="CS35" s="715"/>
      <c r="CT35" s="715"/>
      <c r="CU35" s="715"/>
      <c r="CV35" s="715"/>
      <c r="CW35" s="715"/>
      <c r="CX35" s="715"/>
      <c r="CY35" s="716"/>
      <c r="CZ35" s="684">
        <v>0.7</v>
      </c>
      <c r="DA35" s="713"/>
      <c r="DB35" s="713"/>
      <c r="DC35" s="717"/>
      <c r="DD35" s="688">
        <v>18392</v>
      </c>
      <c r="DE35" s="715"/>
      <c r="DF35" s="715"/>
      <c r="DG35" s="715"/>
      <c r="DH35" s="715"/>
      <c r="DI35" s="715"/>
      <c r="DJ35" s="715"/>
      <c r="DK35" s="716"/>
      <c r="DL35" s="688">
        <v>17582</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230</v>
      </c>
      <c r="AE36" s="683"/>
      <c r="AF36" s="683"/>
      <c r="AG36" s="683"/>
      <c r="AH36" s="683"/>
      <c r="AI36" s="683"/>
      <c r="AJ36" s="683"/>
      <c r="AK36" s="683"/>
      <c r="AL36" s="684" t="s">
        <v>128</v>
      </c>
      <c r="AM36" s="685"/>
      <c r="AN36" s="685"/>
      <c r="AO36" s="686"/>
      <c r="AQ36" s="756" t="s">
        <v>327</v>
      </c>
      <c r="AR36" s="757"/>
      <c r="AS36" s="757"/>
      <c r="AT36" s="757"/>
      <c r="AU36" s="757"/>
      <c r="AV36" s="757"/>
      <c r="AW36" s="757"/>
      <c r="AX36" s="757"/>
      <c r="AY36" s="758"/>
      <c r="AZ36" s="679">
        <v>225295</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26531</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565714</v>
      </c>
      <c r="CS36" s="680"/>
      <c r="CT36" s="680"/>
      <c r="CU36" s="680"/>
      <c r="CV36" s="680"/>
      <c r="CW36" s="680"/>
      <c r="CX36" s="680"/>
      <c r="CY36" s="681"/>
      <c r="CZ36" s="684">
        <v>14.7</v>
      </c>
      <c r="DA36" s="713"/>
      <c r="DB36" s="713"/>
      <c r="DC36" s="717"/>
      <c r="DD36" s="688">
        <v>515037</v>
      </c>
      <c r="DE36" s="680"/>
      <c r="DF36" s="680"/>
      <c r="DG36" s="680"/>
      <c r="DH36" s="680"/>
      <c r="DI36" s="680"/>
      <c r="DJ36" s="680"/>
      <c r="DK36" s="681"/>
      <c r="DL36" s="688">
        <v>455102</v>
      </c>
      <c r="DM36" s="680"/>
      <c r="DN36" s="680"/>
      <c r="DO36" s="680"/>
      <c r="DP36" s="680"/>
      <c r="DQ36" s="680"/>
      <c r="DR36" s="680"/>
      <c r="DS36" s="680"/>
      <c r="DT36" s="680"/>
      <c r="DU36" s="680"/>
      <c r="DV36" s="681"/>
      <c r="DW36" s="684">
        <v>17.399999999999999</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115100</v>
      </c>
      <c r="S37" s="680"/>
      <c r="T37" s="680"/>
      <c r="U37" s="680"/>
      <c r="V37" s="680"/>
      <c r="W37" s="680"/>
      <c r="X37" s="680"/>
      <c r="Y37" s="681"/>
      <c r="Z37" s="682">
        <v>2.8</v>
      </c>
      <c r="AA37" s="682"/>
      <c r="AB37" s="682"/>
      <c r="AC37" s="682"/>
      <c r="AD37" s="683" t="s">
        <v>230</v>
      </c>
      <c r="AE37" s="683"/>
      <c r="AF37" s="683"/>
      <c r="AG37" s="683"/>
      <c r="AH37" s="683"/>
      <c r="AI37" s="683"/>
      <c r="AJ37" s="683"/>
      <c r="AK37" s="683"/>
      <c r="AL37" s="684" t="s">
        <v>128</v>
      </c>
      <c r="AM37" s="685"/>
      <c r="AN37" s="685"/>
      <c r="AO37" s="686"/>
      <c r="AQ37" s="756" t="s">
        <v>331</v>
      </c>
      <c r="AR37" s="757"/>
      <c r="AS37" s="757"/>
      <c r="AT37" s="757"/>
      <c r="AU37" s="757"/>
      <c r="AV37" s="757"/>
      <c r="AW37" s="757"/>
      <c r="AX37" s="757"/>
      <c r="AY37" s="758"/>
      <c r="AZ37" s="679">
        <v>122028</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1123</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266804</v>
      </c>
      <c r="CS37" s="715"/>
      <c r="CT37" s="715"/>
      <c r="CU37" s="715"/>
      <c r="CV37" s="715"/>
      <c r="CW37" s="715"/>
      <c r="CX37" s="715"/>
      <c r="CY37" s="716"/>
      <c r="CZ37" s="684">
        <v>6.9</v>
      </c>
      <c r="DA37" s="713"/>
      <c r="DB37" s="713"/>
      <c r="DC37" s="717"/>
      <c r="DD37" s="688">
        <v>262568</v>
      </c>
      <c r="DE37" s="715"/>
      <c r="DF37" s="715"/>
      <c r="DG37" s="715"/>
      <c r="DH37" s="715"/>
      <c r="DI37" s="715"/>
      <c r="DJ37" s="715"/>
      <c r="DK37" s="716"/>
      <c r="DL37" s="688">
        <v>247423</v>
      </c>
      <c r="DM37" s="715"/>
      <c r="DN37" s="715"/>
      <c r="DO37" s="715"/>
      <c r="DP37" s="715"/>
      <c r="DQ37" s="715"/>
      <c r="DR37" s="715"/>
      <c r="DS37" s="715"/>
      <c r="DT37" s="715"/>
      <c r="DU37" s="715"/>
      <c r="DV37" s="716"/>
      <c r="DW37" s="684">
        <v>9.5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4161595</v>
      </c>
      <c r="S38" s="760"/>
      <c r="T38" s="760"/>
      <c r="U38" s="760"/>
      <c r="V38" s="760"/>
      <c r="W38" s="760"/>
      <c r="X38" s="760"/>
      <c r="Y38" s="761"/>
      <c r="Z38" s="762">
        <v>100</v>
      </c>
      <c r="AA38" s="762"/>
      <c r="AB38" s="762"/>
      <c r="AC38" s="762"/>
      <c r="AD38" s="763">
        <v>2500792</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20706</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1922</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612237</v>
      </c>
      <c r="CS38" s="680"/>
      <c r="CT38" s="680"/>
      <c r="CU38" s="680"/>
      <c r="CV38" s="680"/>
      <c r="CW38" s="680"/>
      <c r="CX38" s="680"/>
      <c r="CY38" s="681"/>
      <c r="CZ38" s="684">
        <v>15.9</v>
      </c>
      <c r="DA38" s="713"/>
      <c r="DB38" s="713"/>
      <c r="DC38" s="717"/>
      <c r="DD38" s="688">
        <v>556848</v>
      </c>
      <c r="DE38" s="680"/>
      <c r="DF38" s="680"/>
      <c r="DG38" s="680"/>
      <c r="DH38" s="680"/>
      <c r="DI38" s="680"/>
      <c r="DJ38" s="680"/>
      <c r="DK38" s="681"/>
      <c r="DL38" s="688">
        <v>467322</v>
      </c>
      <c r="DM38" s="680"/>
      <c r="DN38" s="680"/>
      <c r="DO38" s="680"/>
      <c r="DP38" s="680"/>
      <c r="DQ38" s="680"/>
      <c r="DR38" s="680"/>
      <c r="DS38" s="680"/>
      <c r="DT38" s="680"/>
      <c r="DU38" s="680"/>
      <c r="DV38" s="681"/>
      <c r="DW38" s="684">
        <v>17.899999999999999</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128</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50629</v>
      </c>
      <c r="CS39" s="715"/>
      <c r="CT39" s="715"/>
      <c r="CU39" s="715"/>
      <c r="CV39" s="715"/>
      <c r="CW39" s="715"/>
      <c r="CX39" s="715"/>
      <c r="CY39" s="716"/>
      <c r="CZ39" s="684">
        <v>1.3</v>
      </c>
      <c r="DA39" s="713"/>
      <c r="DB39" s="713"/>
      <c r="DC39" s="717"/>
      <c r="DD39" s="688">
        <v>45890</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100857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9900</v>
      </c>
      <c r="CS40" s="680"/>
      <c r="CT40" s="680"/>
      <c r="CU40" s="680"/>
      <c r="CV40" s="680"/>
      <c r="CW40" s="680"/>
      <c r="CX40" s="680"/>
      <c r="CY40" s="681"/>
      <c r="CZ40" s="684">
        <v>0.3</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286085</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309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361176</v>
      </c>
      <c r="CS42" s="680"/>
      <c r="CT42" s="680"/>
      <c r="CU42" s="680"/>
      <c r="CV42" s="680"/>
      <c r="CW42" s="680"/>
      <c r="CX42" s="680"/>
      <c r="CY42" s="681"/>
      <c r="CZ42" s="684">
        <v>9.4</v>
      </c>
      <c r="DA42" s="685"/>
      <c r="DB42" s="685"/>
      <c r="DC42" s="780"/>
      <c r="DD42" s="688">
        <v>90101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t="s">
        <v>128</v>
      </c>
      <c r="CS43" s="715"/>
      <c r="CT43" s="715"/>
      <c r="CU43" s="715"/>
      <c r="CV43" s="715"/>
      <c r="CW43" s="715"/>
      <c r="CX43" s="715"/>
      <c r="CY43" s="716"/>
      <c r="CZ43" s="684" t="s">
        <v>128</v>
      </c>
      <c r="DA43" s="713"/>
      <c r="DB43" s="713"/>
      <c r="DC43" s="717"/>
      <c r="DD43" s="688" t="s">
        <v>128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342602</v>
      </c>
      <c r="CS44" s="680"/>
      <c r="CT44" s="680"/>
      <c r="CU44" s="680"/>
      <c r="CV44" s="680"/>
      <c r="CW44" s="680"/>
      <c r="CX44" s="680"/>
      <c r="CY44" s="681"/>
      <c r="CZ44" s="684">
        <v>8.9</v>
      </c>
      <c r="DA44" s="685"/>
      <c r="DB44" s="685"/>
      <c r="DC44" s="780"/>
      <c r="DD44" s="688">
        <v>89072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165700</v>
      </c>
      <c r="CS45" s="715"/>
      <c r="CT45" s="715"/>
      <c r="CU45" s="715"/>
      <c r="CV45" s="715"/>
      <c r="CW45" s="715"/>
      <c r="CX45" s="715"/>
      <c r="CY45" s="716"/>
      <c r="CZ45" s="684">
        <v>4.3</v>
      </c>
      <c r="DA45" s="713"/>
      <c r="DB45" s="713"/>
      <c r="DC45" s="717"/>
      <c r="DD45" s="688">
        <v>8972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171233</v>
      </c>
      <c r="CS46" s="680"/>
      <c r="CT46" s="680"/>
      <c r="CU46" s="680"/>
      <c r="CV46" s="680"/>
      <c r="CW46" s="680"/>
      <c r="CX46" s="680"/>
      <c r="CY46" s="681"/>
      <c r="CZ46" s="684">
        <v>4.4000000000000004</v>
      </c>
      <c r="DA46" s="685"/>
      <c r="DB46" s="685"/>
      <c r="DC46" s="780"/>
      <c r="DD46" s="688">
        <v>77781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18574</v>
      </c>
      <c r="CS47" s="715"/>
      <c r="CT47" s="715"/>
      <c r="CU47" s="715"/>
      <c r="CV47" s="715"/>
      <c r="CW47" s="715"/>
      <c r="CX47" s="715"/>
      <c r="CY47" s="716"/>
      <c r="CZ47" s="684">
        <v>0.5</v>
      </c>
      <c r="DA47" s="713"/>
      <c r="DB47" s="713"/>
      <c r="DC47" s="717"/>
      <c r="DD47" s="688">
        <v>1029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3856028</v>
      </c>
      <c r="CS49" s="749"/>
      <c r="CT49" s="749"/>
      <c r="CU49" s="749"/>
      <c r="CV49" s="749"/>
      <c r="CW49" s="749"/>
      <c r="CX49" s="749"/>
      <c r="CY49" s="781"/>
      <c r="CZ49" s="764">
        <v>100</v>
      </c>
      <c r="DA49" s="782"/>
      <c r="DB49" s="782"/>
      <c r="DC49" s="783"/>
      <c r="DD49" s="784">
        <v>2935629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ZbrRqpc5dOld2EV87g62OVQQcYAtOK+oYv2wDg8CIBqLTRmfytxEzNHzlx4eWID+mFd9TvyK5n7Y5gpDg6YSg==" saltValue="doXUp0NtK3Hh92UrKHT1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4126</v>
      </c>
      <c r="R7" s="815"/>
      <c r="S7" s="815"/>
      <c r="T7" s="815"/>
      <c r="U7" s="815"/>
      <c r="V7" s="815">
        <v>3856</v>
      </c>
      <c r="W7" s="815"/>
      <c r="X7" s="815"/>
      <c r="Y7" s="815"/>
      <c r="Z7" s="815"/>
      <c r="AA7" s="815">
        <v>270</v>
      </c>
      <c r="AB7" s="815"/>
      <c r="AC7" s="815"/>
      <c r="AD7" s="815"/>
      <c r="AE7" s="816"/>
      <c r="AF7" s="817">
        <v>253</v>
      </c>
      <c r="AG7" s="818"/>
      <c r="AH7" s="818"/>
      <c r="AI7" s="818"/>
      <c r="AJ7" s="819"/>
      <c r="AK7" s="854">
        <v>270</v>
      </c>
      <c r="AL7" s="855"/>
      <c r="AM7" s="855"/>
      <c r="AN7" s="855"/>
      <c r="AO7" s="855"/>
      <c r="AP7" s="855">
        <v>3653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36</v>
      </c>
      <c r="R8" s="839"/>
      <c r="S8" s="839"/>
      <c r="T8" s="839"/>
      <c r="U8" s="839"/>
      <c r="V8" s="839">
        <v>0</v>
      </c>
      <c r="W8" s="839"/>
      <c r="X8" s="839"/>
      <c r="Y8" s="839"/>
      <c r="Z8" s="839"/>
      <c r="AA8" s="839">
        <v>36</v>
      </c>
      <c r="AB8" s="839"/>
      <c r="AC8" s="839"/>
      <c r="AD8" s="839"/>
      <c r="AE8" s="840"/>
      <c r="AF8" s="841">
        <v>36</v>
      </c>
      <c r="AG8" s="842"/>
      <c r="AH8" s="842"/>
      <c r="AI8" s="842"/>
      <c r="AJ8" s="843"/>
      <c r="AK8" s="844" t="s">
        <v>568</v>
      </c>
      <c r="AL8" s="845"/>
      <c r="AM8" s="845"/>
      <c r="AN8" s="845"/>
      <c r="AO8" s="845"/>
      <c r="AP8" s="845" t="s">
        <v>568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4162</v>
      </c>
      <c r="R23" s="874"/>
      <c r="S23" s="874"/>
      <c r="T23" s="874"/>
      <c r="U23" s="874"/>
      <c r="V23" s="874">
        <v>3856</v>
      </c>
      <c r="W23" s="874"/>
      <c r="X23" s="874"/>
      <c r="Y23" s="874"/>
      <c r="Z23" s="874"/>
      <c r="AA23" s="874">
        <v>306</v>
      </c>
      <c r="AB23" s="874"/>
      <c r="AC23" s="874"/>
      <c r="AD23" s="874"/>
      <c r="AE23" s="875"/>
      <c r="AF23" s="876">
        <v>289</v>
      </c>
      <c r="AG23" s="874"/>
      <c r="AH23" s="874"/>
      <c r="AI23" s="874"/>
      <c r="AJ23" s="877"/>
      <c r="AK23" s="878"/>
      <c r="AL23" s="879"/>
      <c r="AM23" s="879"/>
      <c r="AN23" s="879"/>
      <c r="AO23" s="879"/>
      <c r="AP23" s="874">
        <v>3653</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1020</v>
      </c>
      <c r="R28" s="903"/>
      <c r="S28" s="903"/>
      <c r="T28" s="903"/>
      <c r="U28" s="903"/>
      <c r="V28" s="903">
        <v>992</v>
      </c>
      <c r="W28" s="903"/>
      <c r="X28" s="903"/>
      <c r="Y28" s="903"/>
      <c r="Z28" s="903"/>
      <c r="AA28" s="903">
        <v>28</v>
      </c>
      <c r="AB28" s="903"/>
      <c r="AC28" s="903"/>
      <c r="AD28" s="903"/>
      <c r="AE28" s="904"/>
      <c r="AF28" s="905">
        <v>28</v>
      </c>
      <c r="AG28" s="903"/>
      <c r="AH28" s="903"/>
      <c r="AI28" s="903"/>
      <c r="AJ28" s="906"/>
      <c r="AK28" s="907">
        <v>87</v>
      </c>
      <c r="AL28" s="898"/>
      <c r="AM28" s="898"/>
      <c r="AN28" s="898"/>
      <c r="AO28" s="898"/>
      <c r="AP28" s="898" t="s">
        <v>568</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910</v>
      </c>
      <c r="R29" s="839"/>
      <c r="S29" s="839"/>
      <c r="T29" s="839"/>
      <c r="U29" s="839"/>
      <c r="V29" s="839">
        <v>864</v>
      </c>
      <c r="W29" s="839"/>
      <c r="X29" s="839"/>
      <c r="Y29" s="839"/>
      <c r="Z29" s="839"/>
      <c r="AA29" s="839">
        <v>46</v>
      </c>
      <c r="AB29" s="839"/>
      <c r="AC29" s="839"/>
      <c r="AD29" s="839"/>
      <c r="AE29" s="840"/>
      <c r="AF29" s="841">
        <v>46</v>
      </c>
      <c r="AG29" s="842"/>
      <c r="AH29" s="842"/>
      <c r="AI29" s="842"/>
      <c r="AJ29" s="843"/>
      <c r="AK29" s="910">
        <v>136</v>
      </c>
      <c r="AL29" s="911"/>
      <c r="AM29" s="911"/>
      <c r="AN29" s="911"/>
      <c r="AO29" s="911"/>
      <c r="AP29" s="911" t="s">
        <v>568</v>
      </c>
      <c r="AQ29" s="911"/>
      <c r="AR29" s="911"/>
      <c r="AS29" s="911"/>
      <c r="AT29" s="911"/>
      <c r="AU29" s="911" t="s">
        <v>568</v>
      </c>
      <c r="AV29" s="911"/>
      <c r="AW29" s="911"/>
      <c r="AX29" s="911"/>
      <c r="AY29" s="911"/>
      <c r="AZ29" s="912" t="s">
        <v>568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191</v>
      </c>
      <c r="R30" s="839"/>
      <c r="S30" s="839"/>
      <c r="T30" s="839"/>
      <c r="U30" s="839"/>
      <c r="V30" s="839">
        <v>189</v>
      </c>
      <c r="W30" s="839"/>
      <c r="X30" s="839"/>
      <c r="Y30" s="839"/>
      <c r="Z30" s="839"/>
      <c r="AA30" s="839">
        <v>2</v>
      </c>
      <c r="AB30" s="839"/>
      <c r="AC30" s="839"/>
      <c r="AD30" s="839"/>
      <c r="AE30" s="840"/>
      <c r="AF30" s="841">
        <v>2</v>
      </c>
      <c r="AG30" s="842"/>
      <c r="AH30" s="842"/>
      <c r="AI30" s="842"/>
      <c r="AJ30" s="843"/>
      <c r="AK30" s="910">
        <v>129</v>
      </c>
      <c r="AL30" s="911"/>
      <c r="AM30" s="911"/>
      <c r="AN30" s="911"/>
      <c r="AO30" s="911"/>
      <c r="AP30" s="911" t="s">
        <v>568</v>
      </c>
      <c r="AQ30" s="911"/>
      <c r="AR30" s="911"/>
      <c r="AS30" s="911"/>
      <c r="AT30" s="911"/>
      <c r="AU30" s="911" t="s">
        <v>568</v>
      </c>
      <c r="AV30" s="911"/>
      <c r="AW30" s="911"/>
      <c r="AX30" s="911"/>
      <c r="AY30" s="911"/>
      <c r="AZ30" s="912" t="s">
        <v>568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226</v>
      </c>
      <c r="R31" s="839"/>
      <c r="S31" s="839"/>
      <c r="T31" s="839"/>
      <c r="U31" s="839"/>
      <c r="V31" s="839">
        <v>242</v>
      </c>
      <c r="W31" s="839"/>
      <c r="X31" s="839"/>
      <c r="Y31" s="839"/>
      <c r="Z31" s="839"/>
      <c r="AA31" s="839">
        <v>-16</v>
      </c>
      <c r="AB31" s="839"/>
      <c r="AC31" s="839"/>
      <c r="AD31" s="839"/>
      <c r="AE31" s="840"/>
      <c r="AF31" s="841">
        <v>254</v>
      </c>
      <c r="AG31" s="842"/>
      <c r="AH31" s="842"/>
      <c r="AI31" s="842"/>
      <c r="AJ31" s="843"/>
      <c r="AK31" s="910">
        <v>21</v>
      </c>
      <c r="AL31" s="911"/>
      <c r="AM31" s="911"/>
      <c r="AN31" s="911"/>
      <c r="AO31" s="911"/>
      <c r="AP31" s="911">
        <v>784</v>
      </c>
      <c r="AQ31" s="911"/>
      <c r="AR31" s="911"/>
      <c r="AS31" s="911"/>
      <c r="AT31" s="911"/>
      <c r="AU31" s="911">
        <v>278</v>
      </c>
      <c r="AV31" s="911"/>
      <c r="AW31" s="911"/>
      <c r="AX31" s="911"/>
      <c r="AY31" s="911"/>
      <c r="AZ31" s="912" t="s">
        <v>568</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387</v>
      </c>
      <c r="R32" s="839"/>
      <c r="S32" s="839"/>
      <c r="T32" s="839"/>
      <c r="U32" s="839"/>
      <c r="V32" s="839">
        <v>370</v>
      </c>
      <c r="W32" s="839"/>
      <c r="X32" s="839"/>
      <c r="Y32" s="839"/>
      <c r="Z32" s="839"/>
      <c r="AA32" s="839">
        <v>17</v>
      </c>
      <c r="AB32" s="839"/>
      <c r="AC32" s="839"/>
      <c r="AD32" s="839"/>
      <c r="AE32" s="840"/>
      <c r="AF32" s="841">
        <v>17</v>
      </c>
      <c r="AG32" s="842"/>
      <c r="AH32" s="842"/>
      <c r="AI32" s="842"/>
      <c r="AJ32" s="843"/>
      <c r="AK32" s="910">
        <v>243</v>
      </c>
      <c r="AL32" s="911"/>
      <c r="AM32" s="911"/>
      <c r="AN32" s="911"/>
      <c r="AO32" s="911"/>
      <c r="AP32" s="911">
        <v>1991</v>
      </c>
      <c r="AQ32" s="911"/>
      <c r="AR32" s="911"/>
      <c r="AS32" s="911"/>
      <c r="AT32" s="911"/>
      <c r="AU32" s="911">
        <v>1875</v>
      </c>
      <c r="AV32" s="911"/>
      <c r="AW32" s="911"/>
      <c r="AX32" s="911"/>
      <c r="AY32" s="911"/>
      <c r="AZ32" s="912" t="s">
        <v>568</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347</v>
      </c>
      <c r="AG63" s="922"/>
      <c r="AH63" s="922"/>
      <c r="AI63" s="922"/>
      <c r="AJ63" s="923"/>
      <c r="AK63" s="924"/>
      <c r="AL63" s="919"/>
      <c r="AM63" s="919"/>
      <c r="AN63" s="919"/>
      <c r="AO63" s="919"/>
      <c r="AP63" s="922">
        <v>2775</v>
      </c>
      <c r="AQ63" s="922"/>
      <c r="AR63" s="922"/>
      <c r="AS63" s="922"/>
      <c r="AT63" s="922"/>
      <c r="AU63" s="922">
        <v>2153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1181</v>
      </c>
      <c r="R68" s="946"/>
      <c r="S68" s="946"/>
      <c r="T68" s="946"/>
      <c r="U68" s="946"/>
      <c r="V68" s="946">
        <v>1118</v>
      </c>
      <c r="W68" s="946"/>
      <c r="X68" s="946"/>
      <c r="Y68" s="946"/>
      <c r="Z68" s="946"/>
      <c r="AA68" s="946">
        <v>63</v>
      </c>
      <c r="AB68" s="946"/>
      <c r="AC68" s="946"/>
      <c r="AD68" s="946"/>
      <c r="AE68" s="946"/>
      <c r="AF68" s="946">
        <v>63</v>
      </c>
      <c r="AG68" s="946"/>
      <c r="AH68" s="946"/>
      <c r="AI68" s="946"/>
      <c r="AJ68" s="946"/>
      <c r="AK68" s="946" t="s">
        <v>568</v>
      </c>
      <c r="AL68" s="946"/>
      <c r="AM68" s="946"/>
      <c r="AN68" s="946"/>
      <c r="AO68" s="946"/>
      <c r="AP68" s="946" t="s">
        <v>568</v>
      </c>
      <c r="AQ68" s="946"/>
      <c r="AR68" s="946"/>
      <c r="AS68" s="946"/>
      <c r="AT68" s="946"/>
      <c r="AU68" s="946" t="s">
        <v>568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513</v>
      </c>
      <c r="R69" s="911"/>
      <c r="S69" s="911"/>
      <c r="T69" s="911"/>
      <c r="U69" s="911"/>
      <c r="V69" s="911">
        <v>474</v>
      </c>
      <c r="W69" s="911"/>
      <c r="X69" s="911"/>
      <c r="Y69" s="911"/>
      <c r="Z69" s="911"/>
      <c r="AA69" s="911">
        <v>39</v>
      </c>
      <c r="AB69" s="911"/>
      <c r="AC69" s="911"/>
      <c r="AD69" s="911"/>
      <c r="AE69" s="911"/>
      <c r="AF69" s="911">
        <v>39</v>
      </c>
      <c r="AG69" s="911"/>
      <c r="AH69" s="911"/>
      <c r="AI69" s="911"/>
      <c r="AJ69" s="911"/>
      <c r="AK69" s="911">
        <v>46</v>
      </c>
      <c r="AL69" s="911"/>
      <c r="AM69" s="911"/>
      <c r="AN69" s="911"/>
      <c r="AO69" s="911"/>
      <c r="AP69" s="911">
        <v>88</v>
      </c>
      <c r="AQ69" s="911"/>
      <c r="AR69" s="911"/>
      <c r="AS69" s="911"/>
      <c r="AT69" s="911"/>
      <c r="AU69" s="911">
        <v>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571</v>
      </c>
      <c r="C70" s="954"/>
      <c r="D70" s="954"/>
      <c r="E70" s="954"/>
      <c r="F70" s="954"/>
      <c r="G70" s="954"/>
      <c r="H70" s="954"/>
      <c r="I70" s="954"/>
      <c r="J70" s="954"/>
      <c r="K70" s="954"/>
      <c r="L70" s="954"/>
      <c r="M70" s="954"/>
      <c r="N70" s="954"/>
      <c r="O70" s="954"/>
      <c r="P70" s="955"/>
      <c r="Q70" s="956">
        <v>1168</v>
      </c>
      <c r="R70" s="911"/>
      <c r="S70" s="911"/>
      <c r="T70" s="911"/>
      <c r="U70" s="911"/>
      <c r="V70" s="911">
        <v>1126</v>
      </c>
      <c r="W70" s="911"/>
      <c r="X70" s="911"/>
      <c r="Y70" s="911"/>
      <c r="Z70" s="911"/>
      <c r="AA70" s="911">
        <v>26</v>
      </c>
      <c r="AB70" s="911"/>
      <c r="AC70" s="911"/>
      <c r="AD70" s="911"/>
      <c r="AE70" s="911"/>
      <c r="AF70" s="911">
        <v>26</v>
      </c>
      <c r="AG70" s="911"/>
      <c r="AH70" s="911"/>
      <c r="AI70" s="911"/>
      <c r="AJ70" s="911"/>
      <c r="AK70" s="911" t="s">
        <v>568</v>
      </c>
      <c r="AL70" s="911"/>
      <c r="AM70" s="911"/>
      <c r="AN70" s="911"/>
      <c r="AO70" s="911"/>
      <c r="AP70" s="911">
        <v>35</v>
      </c>
      <c r="AQ70" s="911"/>
      <c r="AR70" s="911"/>
      <c r="AS70" s="911"/>
      <c r="AT70" s="911"/>
      <c r="AU70" s="911">
        <v>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572</v>
      </c>
      <c r="C71" s="954"/>
      <c r="D71" s="954"/>
      <c r="E71" s="954"/>
      <c r="F71" s="954"/>
      <c r="G71" s="954"/>
      <c r="H71" s="954"/>
      <c r="I71" s="954"/>
      <c r="J71" s="954"/>
      <c r="K71" s="954"/>
      <c r="L71" s="954"/>
      <c r="M71" s="954"/>
      <c r="N71" s="954"/>
      <c r="O71" s="954"/>
      <c r="P71" s="955"/>
      <c r="Q71" s="956">
        <v>1034</v>
      </c>
      <c r="R71" s="911"/>
      <c r="S71" s="911"/>
      <c r="T71" s="911"/>
      <c r="U71" s="911"/>
      <c r="V71" s="911">
        <v>1012</v>
      </c>
      <c r="W71" s="911"/>
      <c r="X71" s="911"/>
      <c r="Y71" s="911"/>
      <c r="Z71" s="911"/>
      <c r="AA71" s="911">
        <v>22</v>
      </c>
      <c r="AB71" s="911"/>
      <c r="AC71" s="911"/>
      <c r="AD71" s="911"/>
      <c r="AE71" s="911"/>
      <c r="AF71" s="911">
        <v>22</v>
      </c>
      <c r="AG71" s="911"/>
      <c r="AH71" s="911"/>
      <c r="AI71" s="911"/>
      <c r="AJ71" s="911"/>
      <c r="AK71" s="911">
        <v>10</v>
      </c>
      <c r="AL71" s="911"/>
      <c r="AM71" s="911"/>
      <c r="AN71" s="911"/>
      <c r="AO71" s="911"/>
      <c r="AP71" s="911">
        <v>403</v>
      </c>
      <c r="AQ71" s="911"/>
      <c r="AR71" s="911"/>
      <c r="AS71" s="911"/>
      <c r="AT71" s="911"/>
      <c r="AU71" s="911">
        <v>55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573</v>
      </c>
      <c r="C72" s="954"/>
      <c r="D72" s="954"/>
      <c r="E72" s="954"/>
      <c r="F72" s="954"/>
      <c r="G72" s="954"/>
      <c r="H72" s="954"/>
      <c r="I72" s="954"/>
      <c r="J72" s="954"/>
      <c r="K72" s="954"/>
      <c r="L72" s="954"/>
      <c r="M72" s="954"/>
      <c r="N72" s="954"/>
      <c r="O72" s="954"/>
      <c r="P72" s="955"/>
      <c r="Q72" s="956">
        <v>6946</v>
      </c>
      <c r="R72" s="911"/>
      <c r="S72" s="911"/>
      <c r="T72" s="911"/>
      <c r="U72" s="911"/>
      <c r="V72" s="911">
        <v>7393</v>
      </c>
      <c r="W72" s="911"/>
      <c r="X72" s="911"/>
      <c r="Y72" s="911"/>
      <c r="Z72" s="911"/>
      <c r="AA72" s="911">
        <v>-447</v>
      </c>
      <c r="AB72" s="911"/>
      <c r="AC72" s="911"/>
      <c r="AD72" s="911"/>
      <c r="AE72" s="911"/>
      <c r="AF72" s="911">
        <v>-373</v>
      </c>
      <c r="AG72" s="911"/>
      <c r="AH72" s="911"/>
      <c r="AI72" s="911"/>
      <c r="AJ72" s="911"/>
      <c r="AK72" s="911" t="s">
        <v>568</v>
      </c>
      <c r="AL72" s="911"/>
      <c r="AM72" s="911"/>
      <c r="AN72" s="911"/>
      <c r="AO72" s="911"/>
      <c r="AP72" s="911">
        <v>4483</v>
      </c>
      <c r="AQ72" s="911"/>
      <c r="AR72" s="911"/>
      <c r="AS72" s="911"/>
      <c r="AT72" s="911"/>
      <c r="AU72" s="911">
        <v>524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574</v>
      </c>
      <c r="C73" s="954"/>
      <c r="D73" s="954"/>
      <c r="E73" s="954"/>
      <c r="F73" s="954"/>
      <c r="G73" s="954"/>
      <c r="H73" s="954"/>
      <c r="I73" s="954"/>
      <c r="J73" s="954"/>
      <c r="K73" s="954"/>
      <c r="L73" s="954"/>
      <c r="M73" s="954"/>
      <c r="N73" s="954"/>
      <c r="O73" s="954"/>
      <c r="P73" s="955"/>
      <c r="Q73" s="956">
        <v>119</v>
      </c>
      <c r="R73" s="911"/>
      <c r="S73" s="911"/>
      <c r="T73" s="911"/>
      <c r="U73" s="911"/>
      <c r="V73" s="911">
        <v>114</v>
      </c>
      <c r="W73" s="911"/>
      <c r="X73" s="911"/>
      <c r="Y73" s="911"/>
      <c r="Z73" s="911"/>
      <c r="AA73" s="911">
        <v>5</v>
      </c>
      <c r="AB73" s="911"/>
      <c r="AC73" s="911"/>
      <c r="AD73" s="911"/>
      <c r="AE73" s="911"/>
      <c r="AF73" s="911">
        <v>5</v>
      </c>
      <c r="AG73" s="911"/>
      <c r="AH73" s="911"/>
      <c r="AI73" s="911"/>
      <c r="AJ73" s="911"/>
      <c r="AK73" s="911">
        <v>4</v>
      </c>
      <c r="AL73" s="911"/>
      <c r="AM73" s="911"/>
      <c r="AN73" s="911"/>
      <c r="AO73" s="911"/>
      <c r="AP73" s="911" t="s">
        <v>568</v>
      </c>
      <c r="AQ73" s="911"/>
      <c r="AR73" s="911"/>
      <c r="AS73" s="911"/>
      <c r="AT73" s="911"/>
      <c r="AU73" s="911" t="s">
        <v>568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575</v>
      </c>
      <c r="C74" s="954"/>
      <c r="D74" s="954"/>
      <c r="E74" s="954"/>
      <c r="F74" s="954"/>
      <c r="G74" s="954"/>
      <c r="H74" s="954"/>
      <c r="I74" s="954"/>
      <c r="J74" s="954"/>
      <c r="K74" s="954"/>
      <c r="L74" s="954"/>
      <c r="M74" s="954"/>
      <c r="N74" s="954"/>
      <c r="O74" s="954"/>
      <c r="P74" s="955"/>
      <c r="Q74" s="956">
        <v>146299</v>
      </c>
      <c r="R74" s="911"/>
      <c r="S74" s="911"/>
      <c r="T74" s="911"/>
      <c r="U74" s="911"/>
      <c r="V74" s="911">
        <v>144398</v>
      </c>
      <c r="W74" s="911"/>
      <c r="X74" s="911"/>
      <c r="Y74" s="911"/>
      <c r="Z74" s="911"/>
      <c r="AA74" s="911">
        <v>1901</v>
      </c>
      <c r="AB74" s="911"/>
      <c r="AC74" s="911"/>
      <c r="AD74" s="911"/>
      <c r="AE74" s="911"/>
      <c r="AF74" s="911">
        <v>1901</v>
      </c>
      <c r="AG74" s="911"/>
      <c r="AH74" s="911"/>
      <c r="AI74" s="911"/>
      <c r="AJ74" s="911"/>
      <c r="AK74" s="911">
        <v>126</v>
      </c>
      <c r="AL74" s="911"/>
      <c r="AM74" s="911"/>
      <c r="AN74" s="911"/>
      <c r="AO74" s="911"/>
      <c r="AP74" s="911" t="s">
        <v>568</v>
      </c>
      <c r="AQ74" s="911"/>
      <c r="AR74" s="911"/>
      <c r="AS74" s="911"/>
      <c r="AT74" s="911"/>
      <c r="AU74" s="911" t="s">
        <v>568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576</v>
      </c>
      <c r="C75" s="954"/>
      <c r="D75" s="954"/>
      <c r="E75" s="954"/>
      <c r="F75" s="954"/>
      <c r="G75" s="954"/>
      <c r="H75" s="954"/>
      <c r="I75" s="954"/>
      <c r="J75" s="954"/>
      <c r="K75" s="954"/>
      <c r="L75" s="954"/>
      <c r="M75" s="954"/>
      <c r="N75" s="954"/>
      <c r="O75" s="954"/>
      <c r="P75" s="955"/>
      <c r="Q75" s="959">
        <v>8502</v>
      </c>
      <c r="R75" s="960"/>
      <c r="S75" s="960"/>
      <c r="T75" s="960"/>
      <c r="U75" s="910"/>
      <c r="V75" s="961">
        <v>7172</v>
      </c>
      <c r="W75" s="960"/>
      <c r="X75" s="960"/>
      <c r="Y75" s="960"/>
      <c r="Z75" s="910"/>
      <c r="AA75" s="961">
        <v>1330</v>
      </c>
      <c r="AB75" s="960"/>
      <c r="AC75" s="960"/>
      <c r="AD75" s="960"/>
      <c r="AE75" s="910"/>
      <c r="AF75" s="961">
        <v>1330</v>
      </c>
      <c r="AG75" s="960"/>
      <c r="AH75" s="960"/>
      <c r="AI75" s="960"/>
      <c r="AJ75" s="910"/>
      <c r="AK75" s="961" t="s">
        <v>568</v>
      </c>
      <c r="AL75" s="960"/>
      <c r="AM75" s="960"/>
      <c r="AN75" s="960"/>
      <c r="AO75" s="910"/>
      <c r="AP75" s="961" t="s">
        <v>568</v>
      </c>
      <c r="AQ75" s="960"/>
      <c r="AR75" s="960"/>
      <c r="AS75" s="960"/>
      <c r="AT75" s="910"/>
      <c r="AU75" s="961" t="s">
        <v>568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577</v>
      </c>
      <c r="C76" s="954"/>
      <c r="D76" s="954"/>
      <c r="E76" s="954"/>
      <c r="F76" s="954"/>
      <c r="G76" s="954"/>
      <c r="H76" s="954"/>
      <c r="I76" s="954"/>
      <c r="J76" s="954"/>
      <c r="K76" s="954"/>
      <c r="L76" s="954"/>
      <c r="M76" s="954"/>
      <c r="N76" s="954"/>
      <c r="O76" s="954"/>
      <c r="P76" s="955"/>
      <c r="Q76" s="959">
        <v>137</v>
      </c>
      <c r="R76" s="960"/>
      <c r="S76" s="960"/>
      <c r="T76" s="960"/>
      <c r="U76" s="910"/>
      <c r="V76" s="961">
        <v>135</v>
      </c>
      <c r="W76" s="960"/>
      <c r="X76" s="960"/>
      <c r="Y76" s="960"/>
      <c r="Z76" s="910"/>
      <c r="AA76" s="961">
        <v>2</v>
      </c>
      <c r="AB76" s="960"/>
      <c r="AC76" s="960"/>
      <c r="AD76" s="960"/>
      <c r="AE76" s="910"/>
      <c r="AF76" s="961">
        <v>2</v>
      </c>
      <c r="AG76" s="960"/>
      <c r="AH76" s="960"/>
      <c r="AI76" s="960"/>
      <c r="AJ76" s="910"/>
      <c r="AK76" s="961">
        <v>29</v>
      </c>
      <c r="AL76" s="960"/>
      <c r="AM76" s="960"/>
      <c r="AN76" s="960"/>
      <c r="AO76" s="910"/>
      <c r="AP76" s="961" t="s">
        <v>568</v>
      </c>
      <c r="AQ76" s="960"/>
      <c r="AR76" s="960"/>
      <c r="AS76" s="960"/>
      <c r="AT76" s="910"/>
      <c r="AU76" s="961" t="s">
        <v>568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3015</v>
      </c>
      <c r="AG88" s="922"/>
      <c r="AH88" s="922"/>
      <c r="AI88" s="922"/>
      <c r="AJ88" s="922"/>
      <c r="AK88" s="919"/>
      <c r="AL88" s="919"/>
      <c r="AM88" s="919"/>
      <c r="AN88" s="919"/>
      <c r="AO88" s="919"/>
      <c r="AP88" s="922">
        <v>5009</v>
      </c>
      <c r="AQ88" s="922"/>
      <c r="AR88" s="922"/>
      <c r="AS88" s="922"/>
      <c r="AT88" s="922"/>
      <c r="AU88" s="922">
        <v>592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302</v>
      </c>
      <c r="AG109" s="975"/>
      <c r="AH109" s="975"/>
      <c r="AI109" s="975"/>
      <c r="AJ109" s="976"/>
      <c r="AK109" s="974" t="s">
        <v>301</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302</v>
      </c>
      <c r="BW109" s="975"/>
      <c r="BX109" s="975"/>
      <c r="BY109" s="975"/>
      <c r="BZ109" s="976"/>
      <c r="CA109" s="974" t="s">
        <v>301</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302</v>
      </c>
      <c r="DM109" s="975"/>
      <c r="DN109" s="975"/>
      <c r="DO109" s="975"/>
      <c r="DP109" s="976"/>
      <c r="DQ109" s="974" t="s">
        <v>301</v>
      </c>
      <c r="DR109" s="975"/>
      <c r="DS109" s="975"/>
      <c r="DT109" s="975"/>
      <c r="DU109" s="976"/>
      <c r="DV109" s="974" t="s">
        <v>423</v>
      </c>
      <c r="DW109" s="975"/>
      <c r="DX109" s="975"/>
      <c r="DY109" s="975"/>
      <c r="DZ109" s="977"/>
    </row>
    <row r="110" spans="1:131" s="246" customFormat="1" ht="26.25" customHeight="1" x14ac:dyDescent="0.15">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324350</v>
      </c>
      <c r="AB110" s="982"/>
      <c r="AC110" s="982"/>
      <c r="AD110" s="982"/>
      <c r="AE110" s="983"/>
      <c r="AF110" s="984">
        <v>316865</v>
      </c>
      <c r="AG110" s="982"/>
      <c r="AH110" s="982"/>
      <c r="AI110" s="982"/>
      <c r="AJ110" s="983"/>
      <c r="AK110" s="984">
        <v>322323</v>
      </c>
      <c r="AL110" s="982"/>
      <c r="AM110" s="982"/>
      <c r="AN110" s="982"/>
      <c r="AO110" s="983"/>
      <c r="AP110" s="985">
        <v>14.4</v>
      </c>
      <c r="AQ110" s="986"/>
      <c r="AR110" s="986"/>
      <c r="AS110" s="986"/>
      <c r="AT110" s="987"/>
      <c r="AU110" s="988" t="s">
        <v>73</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3505477</v>
      </c>
      <c r="BR110" s="1017"/>
      <c r="BS110" s="1017"/>
      <c r="BT110" s="1017"/>
      <c r="BU110" s="1017"/>
      <c r="BV110" s="1017">
        <v>3700764</v>
      </c>
      <c r="BW110" s="1017"/>
      <c r="BX110" s="1017"/>
      <c r="BY110" s="1017"/>
      <c r="BZ110" s="1017"/>
      <c r="CA110" s="1017">
        <v>3653362</v>
      </c>
      <c r="CB110" s="1017"/>
      <c r="CC110" s="1017"/>
      <c r="CD110" s="1017"/>
      <c r="CE110" s="1017"/>
      <c r="CF110" s="1031">
        <v>162.80000000000001</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128</v>
      </c>
      <c r="DM110" s="1017"/>
      <c r="DN110" s="1017"/>
      <c r="DO110" s="1017"/>
      <c r="DP110" s="1017"/>
      <c r="DQ110" s="1017" t="s">
        <v>128</v>
      </c>
      <c r="DR110" s="1017"/>
      <c r="DS110" s="1017"/>
      <c r="DT110" s="1017"/>
      <c r="DU110" s="1017"/>
      <c r="DV110" s="1018" t="s">
        <v>429</v>
      </c>
      <c r="DW110" s="1018"/>
      <c r="DX110" s="1018"/>
      <c r="DY110" s="1018"/>
      <c r="DZ110" s="1019"/>
    </row>
    <row r="111" spans="1:131" s="246" customFormat="1" ht="26.25" customHeight="1" x14ac:dyDescent="0.15">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429</v>
      </c>
      <c r="AB111" s="1024"/>
      <c r="AC111" s="1024"/>
      <c r="AD111" s="1024"/>
      <c r="AE111" s="1025"/>
      <c r="AF111" s="1026" t="s">
        <v>128</v>
      </c>
      <c r="AG111" s="1024"/>
      <c r="AH111" s="1024"/>
      <c r="AI111" s="1024"/>
      <c r="AJ111" s="1025"/>
      <c r="AK111" s="1026" t="s">
        <v>429</v>
      </c>
      <c r="AL111" s="1024"/>
      <c r="AM111" s="1024"/>
      <c r="AN111" s="1024"/>
      <c r="AO111" s="1025"/>
      <c r="AP111" s="1027" t="s">
        <v>128</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429</v>
      </c>
      <c r="BW111" s="1010"/>
      <c r="BX111" s="1010"/>
      <c r="BY111" s="1010"/>
      <c r="BZ111" s="1010"/>
      <c r="CA111" s="1010" t="s">
        <v>429</v>
      </c>
      <c r="CB111" s="1010"/>
      <c r="CC111" s="1010"/>
      <c r="CD111" s="1010"/>
      <c r="CE111" s="1010"/>
      <c r="CF111" s="1004" t="s">
        <v>128</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429</v>
      </c>
      <c r="DH111" s="1010"/>
      <c r="DI111" s="1010"/>
      <c r="DJ111" s="1010"/>
      <c r="DK111" s="1010"/>
      <c r="DL111" s="1010" t="s">
        <v>429</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429</v>
      </c>
      <c r="AB112" s="1049"/>
      <c r="AC112" s="1049"/>
      <c r="AD112" s="1049"/>
      <c r="AE112" s="1050"/>
      <c r="AF112" s="1051" t="s">
        <v>128</v>
      </c>
      <c r="AG112" s="1049"/>
      <c r="AH112" s="1049"/>
      <c r="AI112" s="1049"/>
      <c r="AJ112" s="1050"/>
      <c r="AK112" s="1051" t="s">
        <v>429</v>
      </c>
      <c r="AL112" s="1049"/>
      <c r="AM112" s="1049"/>
      <c r="AN112" s="1049"/>
      <c r="AO112" s="1050"/>
      <c r="AP112" s="1052" t="s">
        <v>429</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2094362</v>
      </c>
      <c r="BR112" s="1010"/>
      <c r="BS112" s="1010"/>
      <c r="BT112" s="1010"/>
      <c r="BU112" s="1010"/>
      <c r="BV112" s="1010">
        <v>2136857</v>
      </c>
      <c r="BW112" s="1010"/>
      <c r="BX112" s="1010"/>
      <c r="BY112" s="1010"/>
      <c r="BZ112" s="1010"/>
      <c r="CA112" s="1010">
        <v>2153508</v>
      </c>
      <c r="CB112" s="1010"/>
      <c r="CC112" s="1010"/>
      <c r="CD112" s="1010"/>
      <c r="CE112" s="1010"/>
      <c r="CF112" s="1004">
        <v>96</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429</v>
      </c>
      <c r="DH112" s="1010"/>
      <c r="DI112" s="1010"/>
      <c r="DJ112" s="1010"/>
      <c r="DK112" s="1010"/>
      <c r="DL112" s="1010" t="s">
        <v>429</v>
      </c>
      <c r="DM112" s="1010"/>
      <c r="DN112" s="1010"/>
      <c r="DO112" s="1010"/>
      <c r="DP112" s="1010"/>
      <c r="DQ112" s="1010" t="s">
        <v>128</v>
      </c>
      <c r="DR112" s="1010"/>
      <c r="DS112" s="1010"/>
      <c r="DT112" s="1010"/>
      <c r="DU112" s="1010"/>
      <c r="DV112" s="1011" t="s">
        <v>429</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146870</v>
      </c>
      <c r="AB113" s="1024"/>
      <c r="AC113" s="1024"/>
      <c r="AD113" s="1024"/>
      <c r="AE113" s="1025"/>
      <c r="AF113" s="1026">
        <v>170677</v>
      </c>
      <c r="AG113" s="1024"/>
      <c r="AH113" s="1024"/>
      <c r="AI113" s="1024"/>
      <c r="AJ113" s="1025"/>
      <c r="AK113" s="1026">
        <v>170010</v>
      </c>
      <c r="AL113" s="1024"/>
      <c r="AM113" s="1024"/>
      <c r="AN113" s="1024"/>
      <c r="AO113" s="1025"/>
      <c r="AP113" s="1027">
        <v>7.6</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676325</v>
      </c>
      <c r="BR113" s="1010"/>
      <c r="BS113" s="1010"/>
      <c r="BT113" s="1010"/>
      <c r="BU113" s="1010"/>
      <c r="BV113" s="1010">
        <v>640321</v>
      </c>
      <c r="BW113" s="1010"/>
      <c r="BX113" s="1010"/>
      <c r="BY113" s="1010"/>
      <c r="BZ113" s="1010"/>
      <c r="CA113" s="1010">
        <v>591617</v>
      </c>
      <c r="CB113" s="1010"/>
      <c r="CC113" s="1010"/>
      <c r="CD113" s="1010"/>
      <c r="CE113" s="1010"/>
      <c r="CF113" s="1004">
        <v>26.4</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429</v>
      </c>
      <c r="DM113" s="1049"/>
      <c r="DN113" s="1049"/>
      <c r="DO113" s="1049"/>
      <c r="DP113" s="1050"/>
      <c r="DQ113" s="1051" t="s">
        <v>429</v>
      </c>
      <c r="DR113" s="1049"/>
      <c r="DS113" s="1049"/>
      <c r="DT113" s="1049"/>
      <c r="DU113" s="1050"/>
      <c r="DV113" s="1052" t="s">
        <v>128</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41969</v>
      </c>
      <c r="AB114" s="1049"/>
      <c r="AC114" s="1049"/>
      <c r="AD114" s="1049"/>
      <c r="AE114" s="1050"/>
      <c r="AF114" s="1051">
        <v>53431</v>
      </c>
      <c r="AG114" s="1049"/>
      <c r="AH114" s="1049"/>
      <c r="AI114" s="1049"/>
      <c r="AJ114" s="1050"/>
      <c r="AK114" s="1051">
        <v>51411</v>
      </c>
      <c r="AL114" s="1049"/>
      <c r="AM114" s="1049"/>
      <c r="AN114" s="1049"/>
      <c r="AO114" s="1050"/>
      <c r="AP114" s="1052">
        <v>2.2999999999999998</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498690</v>
      </c>
      <c r="BR114" s="1010"/>
      <c r="BS114" s="1010"/>
      <c r="BT114" s="1010"/>
      <c r="BU114" s="1010"/>
      <c r="BV114" s="1010">
        <v>499505</v>
      </c>
      <c r="BW114" s="1010"/>
      <c r="BX114" s="1010"/>
      <c r="BY114" s="1010"/>
      <c r="BZ114" s="1010"/>
      <c r="CA114" s="1010">
        <v>482818</v>
      </c>
      <c r="CB114" s="1010"/>
      <c r="CC114" s="1010"/>
      <c r="CD114" s="1010"/>
      <c r="CE114" s="1010"/>
      <c r="CF114" s="1004">
        <v>21.5</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429</v>
      </c>
      <c r="DM114" s="1049"/>
      <c r="DN114" s="1049"/>
      <c r="DO114" s="1049"/>
      <c r="DP114" s="1050"/>
      <c r="DQ114" s="1051" t="s">
        <v>429</v>
      </c>
      <c r="DR114" s="1049"/>
      <c r="DS114" s="1049"/>
      <c r="DT114" s="1049"/>
      <c r="DU114" s="1050"/>
      <c r="DV114" s="1052" t="s">
        <v>429</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429</v>
      </c>
      <c r="AB115" s="1024"/>
      <c r="AC115" s="1024"/>
      <c r="AD115" s="1024"/>
      <c r="AE115" s="1025"/>
      <c r="AF115" s="1026" t="s">
        <v>128</v>
      </c>
      <c r="AG115" s="1024"/>
      <c r="AH115" s="1024"/>
      <c r="AI115" s="1024"/>
      <c r="AJ115" s="1025"/>
      <c r="AK115" s="1026" t="s">
        <v>429</v>
      </c>
      <c r="AL115" s="1024"/>
      <c r="AM115" s="1024"/>
      <c r="AN115" s="1024"/>
      <c r="AO115" s="1025"/>
      <c r="AP115" s="1027" t="s">
        <v>429</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429</v>
      </c>
      <c r="BR115" s="1010"/>
      <c r="BS115" s="1010"/>
      <c r="BT115" s="1010"/>
      <c r="BU115" s="1010"/>
      <c r="BV115" s="1010" t="s">
        <v>429</v>
      </c>
      <c r="BW115" s="1010"/>
      <c r="BX115" s="1010"/>
      <c r="BY115" s="1010"/>
      <c r="BZ115" s="1010"/>
      <c r="CA115" s="1010" t="s">
        <v>429</v>
      </c>
      <c r="CB115" s="1010"/>
      <c r="CC115" s="1010"/>
      <c r="CD115" s="1010"/>
      <c r="CE115" s="1010"/>
      <c r="CF115" s="1004" t="s">
        <v>429</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429</v>
      </c>
      <c r="DH115" s="1049"/>
      <c r="DI115" s="1049"/>
      <c r="DJ115" s="1049"/>
      <c r="DK115" s="1050"/>
      <c r="DL115" s="1051" t="s">
        <v>429</v>
      </c>
      <c r="DM115" s="1049"/>
      <c r="DN115" s="1049"/>
      <c r="DO115" s="1049"/>
      <c r="DP115" s="1050"/>
      <c r="DQ115" s="1051" t="s">
        <v>429</v>
      </c>
      <c r="DR115" s="1049"/>
      <c r="DS115" s="1049"/>
      <c r="DT115" s="1049"/>
      <c r="DU115" s="1050"/>
      <c r="DV115" s="1052" t="s">
        <v>429</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v>
      </c>
      <c r="AB116" s="1049"/>
      <c r="AC116" s="1049"/>
      <c r="AD116" s="1049"/>
      <c r="AE116" s="1050"/>
      <c r="AF116" s="1051">
        <v>6</v>
      </c>
      <c r="AG116" s="1049"/>
      <c r="AH116" s="1049"/>
      <c r="AI116" s="1049"/>
      <c r="AJ116" s="1050"/>
      <c r="AK116" s="1051">
        <v>67</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429</v>
      </c>
      <c r="BR116" s="1010"/>
      <c r="BS116" s="1010"/>
      <c r="BT116" s="1010"/>
      <c r="BU116" s="1010"/>
      <c r="BV116" s="1010" t="s">
        <v>128</v>
      </c>
      <c r="BW116" s="1010"/>
      <c r="BX116" s="1010"/>
      <c r="BY116" s="1010"/>
      <c r="BZ116" s="1010"/>
      <c r="CA116" s="1010" t="s">
        <v>429</v>
      </c>
      <c r="CB116" s="1010"/>
      <c r="CC116" s="1010"/>
      <c r="CD116" s="1010"/>
      <c r="CE116" s="1010"/>
      <c r="CF116" s="1004" t="s">
        <v>429</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429</v>
      </c>
      <c r="DH116" s="1049"/>
      <c r="DI116" s="1049"/>
      <c r="DJ116" s="1049"/>
      <c r="DK116" s="1050"/>
      <c r="DL116" s="1051" t="s">
        <v>128</v>
      </c>
      <c r="DM116" s="1049"/>
      <c r="DN116" s="1049"/>
      <c r="DO116" s="1049"/>
      <c r="DP116" s="1050"/>
      <c r="DQ116" s="1051" t="s">
        <v>429</v>
      </c>
      <c r="DR116" s="1049"/>
      <c r="DS116" s="1049"/>
      <c r="DT116" s="1049"/>
      <c r="DU116" s="1050"/>
      <c r="DV116" s="1052" t="s">
        <v>429</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513194</v>
      </c>
      <c r="AB117" s="1067"/>
      <c r="AC117" s="1067"/>
      <c r="AD117" s="1067"/>
      <c r="AE117" s="1068"/>
      <c r="AF117" s="1069">
        <v>540979</v>
      </c>
      <c r="AG117" s="1067"/>
      <c r="AH117" s="1067"/>
      <c r="AI117" s="1067"/>
      <c r="AJ117" s="1068"/>
      <c r="AK117" s="1069">
        <v>543811</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451</v>
      </c>
      <c r="BR117" s="1010"/>
      <c r="BS117" s="1010"/>
      <c r="BT117" s="1010"/>
      <c r="BU117" s="1010"/>
      <c r="BV117" s="1010" t="s">
        <v>128</v>
      </c>
      <c r="BW117" s="1010"/>
      <c r="BX117" s="1010"/>
      <c r="BY117" s="1010"/>
      <c r="BZ117" s="1010"/>
      <c r="CA117" s="1010" t="s">
        <v>451</v>
      </c>
      <c r="CB117" s="1010"/>
      <c r="CC117" s="1010"/>
      <c r="CD117" s="1010"/>
      <c r="CE117" s="1010"/>
      <c r="CF117" s="1004" t="s">
        <v>451</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451</v>
      </c>
      <c r="DR117" s="1049"/>
      <c r="DS117" s="1049"/>
      <c r="DT117" s="1049"/>
      <c r="DU117" s="1050"/>
      <c r="DV117" s="1052" t="s">
        <v>451</v>
      </c>
      <c r="DW117" s="1053"/>
      <c r="DX117" s="1053"/>
      <c r="DY117" s="1053"/>
      <c r="DZ117" s="1054"/>
    </row>
    <row r="118" spans="1:130" s="246" customFormat="1" ht="26.25" customHeight="1" x14ac:dyDescent="0.15">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302</v>
      </c>
      <c r="AG118" s="975"/>
      <c r="AH118" s="975"/>
      <c r="AI118" s="975"/>
      <c r="AJ118" s="976"/>
      <c r="AK118" s="974" t="s">
        <v>301</v>
      </c>
      <c r="AL118" s="975"/>
      <c r="AM118" s="975"/>
      <c r="AN118" s="975"/>
      <c r="AO118" s="976"/>
      <c r="AP118" s="1061" t="s">
        <v>423</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v>34643</v>
      </c>
      <c r="BW118" s="1088"/>
      <c r="BX118" s="1088"/>
      <c r="BY118" s="1088"/>
      <c r="BZ118" s="1088"/>
      <c r="CA118" s="1088">
        <v>42106</v>
      </c>
      <c r="CB118" s="1088"/>
      <c r="CC118" s="1088"/>
      <c r="CD118" s="1088"/>
      <c r="CE118" s="1088"/>
      <c r="CF118" s="1004">
        <v>1.9</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451</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455</v>
      </c>
      <c r="BP119" s="1096"/>
      <c r="BQ119" s="1087">
        <v>6774854</v>
      </c>
      <c r="BR119" s="1088"/>
      <c r="BS119" s="1088"/>
      <c r="BT119" s="1088"/>
      <c r="BU119" s="1088"/>
      <c r="BV119" s="1088">
        <v>7012090</v>
      </c>
      <c r="BW119" s="1088"/>
      <c r="BX119" s="1088"/>
      <c r="BY119" s="1088"/>
      <c r="BZ119" s="1088"/>
      <c r="CA119" s="1088">
        <v>6923411</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457</v>
      </c>
      <c r="DR119" s="1074"/>
      <c r="DS119" s="1074"/>
      <c r="DT119" s="1074"/>
      <c r="DU119" s="1075"/>
      <c r="DV119" s="1076" t="s">
        <v>451</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451</v>
      </c>
      <c r="AB120" s="1049"/>
      <c r="AC120" s="1049"/>
      <c r="AD120" s="1049"/>
      <c r="AE120" s="1050"/>
      <c r="AF120" s="1051" t="s">
        <v>451</v>
      </c>
      <c r="AG120" s="1049"/>
      <c r="AH120" s="1049"/>
      <c r="AI120" s="1049"/>
      <c r="AJ120" s="1050"/>
      <c r="AK120" s="1051" t="s">
        <v>128</v>
      </c>
      <c r="AL120" s="1049"/>
      <c r="AM120" s="1049"/>
      <c r="AN120" s="1049"/>
      <c r="AO120" s="1050"/>
      <c r="AP120" s="1052" t="s">
        <v>128</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1719216</v>
      </c>
      <c r="BR120" s="1017"/>
      <c r="BS120" s="1017"/>
      <c r="BT120" s="1017"/>
      <c r="BU120" s="1017"/>
      <c r="BV120" s="1017">
        <v>1606772</v>
      </c>
      <c r="BW120" s="1017"/>
      <c r="BX120" s="1017"/>
      <c r="BY120" s="1017"/>
      <c r="BZ120" s="1017"/>
      <c r="CA120" s="1017">
        <v>1668696</v>
      </c>
      <c r="CB120" s="1017"/>
      <c r="CC120" s="1017"/>
      <c r="CD120" s="1017"/>
      <c r="CE120" s="1017"/>
      <c r="CF120" s="1031">
        <v>74.400000000000006</v>
      </c>
      <c r="CG120" s="1032"/>
      <c r="CH120" s="1032"/>
      <c r="CI120" s="1032"/>
      <c r="CJ120" s="1032"/>
      <c r="CK120" s="1097" t="s">
        <v>460</v>
      </c>
      <c r="CL120" s="1098"/>
      <c r="CM120" s="1098"/>
      <c r="CN120" s="1098"/>
      <c r="CO120" s="1099"/>
      <c r="CP120" s="1105" t="s">
        <v>401</v>
      </c>
      <c r="CQ120" s="1106"/>
      <c r="CR120" s="1106"/>
      <c r="CS120" s="1106"/>
      <c r="CT120" s="1106"/>
      <c r="CU120" s="1106"/>
      <c r="CV120" s="1106"/>
      <c r="CW120" s="1106"/>
      <c r="CX120" s="1106"/>
      <c r="CY120" s="1106"/>
      <c r="CZ120" s="1106"/>
      <c r="DA120" s="1106"/>
      <c r="DB120" s="1106"/>
      <c r="DC120" s="1106"/>
      <c r="DD120" s="1106"/>
      <c r="DE120" s="1106"/>
      <c r="DF120" s="1107"/>
      <c r="DG120" s="1016">
        <v>1773896</v>
      </c>
      <c r="DH120" s="1017"/>
      <c r="DI120" s="1017"/>
      <c r="DJ120" s="1017"/>
      <c r="DK120" s="1017"/>
      <c r="DL120" s="1017">
        <v>1837231</v>
      </c>
      <c r="DM120" s="1017"/>
      <c r="DN120" s="1017"/>
      <c r="DO120" s="1017"/>
      <c r="DP120" s="1017"/>
      <c r="DQ120" s="1017">
        <v>1875262</v>
      </c>
      <c r="DR120" s="1017"/>
      <c r="DS120" s="1017"/>
      <c r="DT120" s="1017"/>
      <c r="DU120" s="1017"/>
      <c r="DV120" s="1018">
        <v>83.6</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451</v>
      </c>
      <c r="AB121" s="1049"/>
      <c r="AC121" s="1049"/>
      <c r="AD121" s="1049"/>
      <c r="AE121" s="1050"/>
      <c r="AF121" s="1051" t="s">
        <v>128</v>
      </c>
      <c r="AG121" s="1049"/>
      <c r="AH121" s="1049"/>
      <c r="AI121" s="1049"/>
      <c r="AJ121" s="1050"/>
      <c r="AK121" s="1051" t="s">
        <v>128</v>
      </c>
      <c r="AL121" s="1049"/>
      <c r="AM121" s="1049"/>
      <c r="AN121" s="1049"/>
      <c r="AO121" s="1050"/>
      <c r="AP121" s="1052" t="s">
        <v>451</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1981</v>
      </c>
      <c r="BR121" s="1010"/>
      <c r="BS121" s="1010"/>
      <c r="BT121" s="1010"/>
      <c r="BU121" s="1010"/>
      <c r="BV121" s="1010">
        <v>1204</v>
      </c>
      <c r="BW121" s="1010"/>
      <c r="BX121" s="1010"/>
      <c r="BY121" s="1010"/>
      <c r="BZ121" s="1010"/>
      <c r="CA121" s="1010">
        <v>816</v>
      </c>
      <c r="CB121" s="1010"/>
      <c r="CC121" s="1010"/>
      <c r="CD121" s="1010"/>
      <c r="CE121" s="1010"/>
      <c r="CF121" s="1004">
        <v>0</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v>320466</v>
      </c>
      <c r="DH121" s="1010"/>
      <c r="DI121" s="1010"/>
      <c r="DJ121" s="1010"/>
      <c r="DK121" s="1010"/>
      <c r="DL121" s="1010">
        <v>299626</v>
      </c>
      <c r="DM121" s="1010"/>
      <c r="DN121" s="1010"/>
      <c r="DO121" s="1010"/>
      <c r="DP121" s="1010"/>
      <c r="DQ121" s="1010">
        <v>278246</v>
      </c>
      <c r="DR121" s="1010"/>
      <c r="DS121" s="1010"/>
      <c r="DT121" s="1010"/>
      <c r="DU121" s="1010"/>
      <c r="DV121" s="1011">
        <v>12.4</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451</v>
      </c>
      <c r="AB122" s="1049"/>
      <c r="AC122" s="1049"/>
      <c r="AD122" s="1049"/>
      <c r="AE122" s="1050"/>
      <c r="AF122" s="1051" t="s">
        <v>128</v>
      </c>
      <c r="AG122" s="1049"/>
      <c r="AH122" s="1049"/>
      <c r="AI122" s="1049"/>
      <c r="AJ122" s="1050"/>
      <c r="AK122" s="1051" t="s">
        <v>451</v>
      </c>
      <c r="AL122" s="1049"/>
      <c r="AM122" s="1049"/>
      <c r="AN122" s="1049"/>
      <c r="AO122" s="1050"/>
      <c r="AP122" s="1052" t="s">
        <v>451</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4029698</v>
      </c>
      <c r="BR122" s="1088"/>
      <c r="BS122" s="1088"/>
      <c r="BT122" s="1088"/>
      <c r="BU122" s="1088"/>
      <c r="BV122" s="1088">
        <v>3891538</v>
      </c>
      <c r="BW122" s="1088"/>
      <c r="BX122" s="1088"/>
      <c r="BY122" s="1088"/>
      <c r="BZ122" s="1088"/>
      <c r="CA122" s="1088">
        <v>3764428</v>
      </c>
      <c r="CB122" s="1088"/>
      <c r="CC122" s="1088"/>
      <c r="CD122" s="1088"/>
      <c r="CE122" s="1088"/>
      <c r="CF122" s="1108">
        <v>167.8</v>
      </c>
      <c r="CG122" s="1109"/>
      <c r="CH122" s="1109"/>
      <c r="CI122" s="1109"/>
      <c r="CJ122" s="1109"/>
      <c r="CK122" s="1100"/>
      <c r="CL122" s="1101"/>
      <c r="CM122" s="1101"/>
      <c r="CN122" s="1101"/>
      <c r="CO122" s="1102"/>
      <c r="CP122" s="1110" t="s">
        <v>397</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464</v>
      </c>
      <c r="BP123" s="1096"/>
      <c r="BQ123" s="1155">
        <v>5750895</v>
      </c>
      <c r="BR123" s="1156"/>
      <c r="BS123" s="1156"/>
      <c r="BT123" s="1156"/>
      <c r="BU123" s="1156"/>
      <c r="BV123" s="1156">
        <v>5499514</v>
      </c>
      <c r="BW123" s="1156"/>
      <c r="BX123" s="1156"/>
      <c r="BY123" s="1156"/>
      <c r="BZ123" s="1156"/>
      <c r="CA123" s="1156">
        <v>5433940</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451</v>
      </c>
      <c r="AL124" s="1049"/>
      <c r="AM124" s="1049"/>
      <c r="AN124" s="1049"/>
      <c r="AO124" s="1050"/>
      <c r="AP124" s="1052" t="s">
        <v>128</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46.4</v>
      </c>
      <c r="BR124" s="1118"/>
      <c r="BS124" s="1118"/>
      <c r="BT124" s="1118"/>
      <c r="BU124" s="1118"/>
      <c r="BV124" s="1118">
        <v>68.3</v>
      </c>
      <c r="BW124" s="1118"/>
      <c r="BX124" s="1118"/>
      <c r="BY124" s="1118"/>
      <c r="BZ124" s="1118"/>
      <c r="CA124" s="1118">
        <v>66.3</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451</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451</v>
      </c>
      <c r="AB125" s="1049"/>
      <c r="AC125" s="1049"/>
      <c r="AD125" s="1049"/>
      <c r="AE125" s="1050"/>
      <c r="AF125" s="1051" t="s">
        <v>128</v>
      </c>
      <c r="AG125" s="1049"/>
      <c r="AH125" s="1049"/>
      <c r="AI125" s="1049"/>
      <c r="AJ125" s="1050"/>
      <c r="AK125" s="1051" t="s">
        <v>451</v>
      </c>
      <c r="AL125" s="1049"/>
      <c r="AM125" s="1049"/>
      <c r="AN125" s="1049"/>
      <c r="AO125" s="1050"/>
      <c r="AP125" s="1052" t="s">
        <v>451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457</v>
      </c>
      <c r="DM125" s="1017"/>
      <c r="DN125" s="1017"/>
      <c r="DO125" s="1017"/>
      <c r="DP125" s="1017"/>
      <c r="DQ125" s="1017" t="s">
        <v>451</v>
      </c>
      <c r="DR125" s="1017"/>
      <c r="DS125" s="1017"/>
      <c r="DT125" s="1017"/>
      <c r="DU125" s="1017"/>
      <c r="DV125" s="1018" t="s">
        <v>451</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451</v>
      </c>
      <c r="AB126" s="1049"/>
      <c r="AC126" s="1049"/>
      <c r="AD126" s="1049"/>
      <c r="AE126" s="1050"/>
      <c r="AF126" s="1051" t="s">
        <v>457</v>
      </c>
      <c r="AG126" s="1049"/>
      <c r="AH126" s="1049"/>
      <c r="AI126" s="1049"/>
      <c r="AJ126" s="1050"/>
      <c r="AK126" s="1051" t="s">
        <v>128</v>
      </c>
      <c r="AL126" s="1049"/>
      <c r="AM126" s="1049"/>
      <c r="AN126" s="1049"/>
      <c r="AO126" s="1050"/>
      <c r="AP126" s="1052" t="s">
        <v>451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3177</v>
      </c>
      <c r="AB128" s="1138"/>
      <c r="AC128" s="1138"/>
      <c r="AD128" s="1138"/>
      <c r="AE128" s="1139"/>
      <c r="AF128" s="1140">
        <v>425</v>
      </c>
      <c r="AG128" s="1138"/>
      <c r="AH128" s="1138"/>
      <c r="AI128" s="1138"/>
      <c r="AJ128" s="1139"/>
      <c r="AK128" s="1140">
        <v>426</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2574323</v>
      </c>
      <c r="AB129" s="1049"/>
      <c r="AC129" s="1049"/>
      <c r="AD129" s="1049"/>
      <c r="AE129" s="1050"/>
      <c r="AF129" s="1051">
        <v>2574148</v>
      </c>
      <c r="AG129" s="1049"/>
      <c r="AH129" s="1049"/>
      <c r="AI129" s="1049"/>
      <c r="AJ129" s="1050"/>
      <c r="AK129" s="1051">
        <v>2599398</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368319</v>
      </c>
      <c r="AB130" s="1049"/>
      <c r="AC130" s="1049"/>
      <c r="AD130" s="1049"/>
      <c r="AE130" s="1050"/>
      <c r="AF130" s="1051">
        <v>360937</v>
      </c>
      <c r="AG130" s="1049"/>
      <c r="AH130" s="1049"/>
      <c r="AI130" s="1049"/>
      <c r="AJ130" s="1050"/>
      <c r="AK130" s="1051">
        <v>355726</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7.6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2206004</v>
      </c>
      <c r="AB131" s="1074"/>
      <c r="AC131" s="1074"/>
      <c r="AD131" s="1074"/>
      <c r="AE131" s="1075"/>
      <c r="AF131" s="1073">
        <v>2213211</v>
      </c>
      <c r="AG131" s="1074"/>
      <c r="AH131" s="1074"/>
      <c r="AI131" s="1074"/>
      <c r="AJ131" s="1075"/>
      <c r="AK131" s="1073">
        <v>2243672</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v>66.3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6.4232884439999998</v>
      </c>
      <c r="AB132" s="1190"/>
      <c r="AC132" s="1190"/>
      <c r="AD132" s="1190"/>
      <c r="AE132" s="1191"/>
      <c r="AF132" s="1192">
        <v>8.1156744659999998</v>
      </c>
      <c r="AG132" s="1190"/>
      <c r="AH132" s="1190"/>
      <c r="AI132" s="1190"/>
      <c r="AJ132" s="1191"/>
      <c r="AK132" s="1192">
        <v>8.3639230690000002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6.4</v>
      </c>
      <c r="AB133" s="1173"/>
      <c r="AC133" s="1173"/>
      <c r="AD133" s="1173"/>
      <c r="AE133" s="1174"/>
      <c r="AF133" s="1172">
        <v>6.7</v>
      </c>
      <c r="AG133" s="1173"/>
      <c r="AH133" s="1173"/>
      <c r="AI133" s="1173"/>
      <c r="AJ133" s="1174"/>
      <c r="AK133" s="1172">
        <v>7.6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ow7bDUbvK6Rh2UYXZXUQDXzCrOSl8H0GMXzevumIJjvMgr1m5fh5cSFmSW5jo4Ke7aUtDbNYaCOn60Ybqadhw==" saltValue="HeFQTle4VZPbeuTYxhO8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i6g9b6FuQUEuoVhdZxkyo1uPQtdCp7TyUhwJAccfH9Onl5XErj4tSbk6F7Oqis5kZs6ddldUzM0yUQRic8XJQ==" saltValue="fF/u5Gp5mQ0cKdKubhrw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OroFVZrDCgiZWu7ZffEQ+h+ubgvjTbYcCOK3+EOMcYLFNq/zZhP5T3y38RlUCbB6mcaegGPmD8ZkfzLewJHxw==" saltValue="yVStagtXYMlq9v8UI9Rh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648583</v>
      </c>
      <c r="AP9" s="312">
        <v>81686</v>
      </c>
      <c r="AQ9" s="313">
        <v>116834</v>
      </c>
      <c r="AR9" s="314">
        <v>-30.1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123492</v>
      </c>
      <c r="AP10" s="315">
        <v>15553</v>
      </c>
      <c r="AQ10" s="316">
        <v>12766</v>
      </c>
      <c r="AR10" s="317">
        <v>21.8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148769</v>
      </c>
      <c r="AP11" s="315">
        <v>18737</v>
      </c>
      <c r="AQ11" s="316">
        <v>19336</v>
      </c>
      <c r="AR11" s="317">
        <v>-3.1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v>57215</v>
      </c>
      <c r="AP12" s="315">
        <v>7206</v>
      </c>
      <c r="AQ12" s="316">
        <v>1049</v>
      </c>
      <c r="AR12" s="317">
        <v>586.9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88576</v>
      </c>
      <c r="AP14" s="315">
        <v>11156</v>
      </c>
      <c r="AQ14" s="316">
        <v>5063</v>
      </c>
      <c r="AR14" s="317">
        <v>120.3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t="s">
        <v>503</v>
      </c>
      <c r="AP15" s="315" t="s">
        <v>503</v>
      </c>
      <c r="AQ15" s="316">
        <v>3168</v>
      </c>
      <c r="AR15" s="317" t="s">
        <v>503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-65066</v>
      </c>
      <c r="AP16" s="315">
        <v>-8195</v>
      </c>
      <c r="AQ16" s="316">
        <v>-11723</v>
      </c>
      <c r="AR16" s="317">
        <v>-30.1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1001569</v>
      </c>
      <c r="AP17" s="315">
        <v>126142</v>
      </c>
      <c r="AQ17" s="316">
        <v>146494</v>
      </c>
      <c r="AR17" s="317">
        <v>-13.9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8.82</v>
      </c>
      <c r="AP21" s="328">
        <v>13.76</v>
      </c>
      <c r="AQ21" s="329">
        <v>-4.9400000000000004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95.4</v>
      </c>
      <c r="AP22" s="333">
        <v>94.9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322323</v>
      </c>
      <c r="AP32" s="342">
        <v>40595</v>
      </c>
      <c r="AQ32" s="343">
        <v>73591</v>
      </c>
      <c r="AR32" s="344">
        <v>-44.8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503</v>
      </c>
      <c r="AP34" s="342" t="s">
        <v>503</v>
      </c>
      <c r="AQ34" s="343">
        <v>1</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170010</v>
      </c>
      <c r="AP35" s="342">
        <v>21412</v>
      </c>
      <c r="AQ35" s="343">
        <v>19214</v>
      </c>
      <c r="AR35" s="344">
        <v>11.4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51411</v>
      </c>
      <c r="AP36" s="342">
        <v>6475</v>
      </c>
      <c r="AQ36" s="343">
        <v>5293</v>
      </c>
      <c r="AR36" s="344">
        <v>22.3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t="s">
        <v>503</v>
      </c>
      <c r="AP37" s="342" t="s">
        <v>503</v>
      </c>
      <c r="AQ37" s="343">
        <v>1256</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v>67</v>
      </c>
      <c r="AP38" s="345">
        <v>8</v>
      </c>
      <c r="AQ38" s="346">
        <v>9</v>
      </c>
      <c r="AR38" s="334">
        <v>-11.1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-426</v>
      </c>
      <c r="AP39" s="342">
        <v>-54</v>
      </c>
      <c r="AQ39" s="343">
        <v>-3572</v>
      </c>
      <c r="AR39" s="344">
        <v>-98.5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-355726</v>
      </c>
      <c r="AP40" s="342">
        <v>-44802</v>
      </c>
      <c r="AQ40" s="343">
        <v>-65248</v>
      </c>
      <c r="AR40" s="344">
        <v>-31.3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187659</v>
      </c>
      <c r="AP41" s="342">
        <v>23635</v>
      </c>
      <c r="AQ41" s="343">
        <v>30545</v>
      </c>
      <c r="AR41" s="344">
        <v>-22.6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360051</v>
      </c>
      <c r="AN51" s="364">
        <v>45547</v>
      </c>
      <c r="AO51" s="365">
        <v>-58.5</v>
      </c>
      <c r="AP51" s="366">
        <v>119685</v>
      </c>
      <c r="AQ51" s="367">
        <v>0</v>
      </c>
      <c r="AR51" s="368">
        <v>-58.5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225529</v>
      </c>
      <c r="AN52" s="372">
        <v>28530</v>
      </c>
      <c r="AO52" s="373">
        <v>-57.6</v>
      </c>
      <c r="AP52" s="374">
        <v>68464</v>
      </c>
      <c r="AQ52" s="375">
        <v>18.399999999999999</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530513</v>
      </c>
      <c r="AN53" s="364">
        <v>66916</v>
      </c>
      <c r="AO53" s="365">
        <v>46.9</v>
      </c>
      <c r="AP53" s="366">
        <v>109920</v>
      </c>
      <c r="AQ53" s="367">
        <v>-8.1999999999999993</v>
      </c>
      <c r="AR53" s="368">
        <v>55.1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224793</v>
      </c>
      <c r="AN54" s="372">
        <v>28354</v>
      </c>
      <c r="AO54" s="373">
        <v>-0.6</v>
      </c>
      <c r="AP54" s="374">
        <v>62739</v>
      </c>
      <c r="AQ54" s="375">
        <v>-8.4</v>
      </c>
      <c r="AR54" s="376">
        <v>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537630</v>
      </c>
      <c r="AN55" s="364">
        <v>67601</v>
      </c>
      <c r="AO55" s="365">
        <v>1</v>
      </c>
      <c r="AP55" s="366">
        <v>119882</v>
      </c>
      <c r="AQ55" s="367">
        <v>9.1</v>
      </c>
      <c r="AR55" s="368">
        <v>-8.1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292218</v>
      </c>
      <c r="AN56" s="372">
        <v>36743</v>
      </c>
      <c r="AO56" s="373">
        <v>29.6</v>
      </c>
      <c r="AP56" s="374">
        <v>66481</v>
      </c>
      <c r="AQ56" s="375">
        <v>6</v>
      </c>
      <c r="AR56" s="376">
        <v>23.6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729385</v>
      </c>
      <c r="AN57" s="364">
        <v>91723</v>
      </c>
      <c r="AO57" s="365">
        <v>35.700000000000003</v>
      </c>
      <c r="AP57" s="366">
        <v>116162</v>
      </c>
      <c r="AQ57" s="367">
        <v>-3.1</v>
      </c>
      <c r="AR57" s="368">
        <v>38.799999999999997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348181</v>
      </c>
      <c r="AN58" s="372">
        <v>43785</v>
      </c>
      <c r="AO58" s="373">
        <v>19.2</v>
      </c>
      <c r="AP58" s="374">
        <v>61562</v>
      </c>
      <c r="AQ58" s="375">
        <v>-7.4</v>
      </c>
      <c r="AR58" s="376">
        <v>26.6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342602</v>
      </c>
      <c r="AN59" s="364">
        <v>43149</v>
      </c>
      <c r="AO59" s="365">
        <v>-53</v>
      </c>
      <c r="AP59" s="366">
        <v>121449</v>
      </c>
      <c r="AQ59" s="367">
        <v>4.5999999999999996</v>
      </c>
      <c r="AR59" s="368">
        <v>-57.6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171233</v>
      </c>
      <c r="AN60" s="372">
        <v>21566</v>
      </c>
      <c r="AO60" s="373">
        <v>-50.7</v>
      </c>
      <c r="AP60" s="374">
        <v>62922</v>
      </c>
      <c r="AQ60" s="375">
        <v>2.2000000000000002</v>
      </c>
      <c r="AR60" s="376">
        <v>-52.9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500036</v>
      </c>
      <c r="AN61" s="379">
        <v>62987</v>
      </c>
      <c r="AO61" s="380">
        <v>-5.6</v>
      </c>
      <c r="AP61" s="381">
        <v>117420</v>
      </c>
      <c r="AQ61" s="382">
        <v>0.5</v>
      </c>
      <c r="AR61" s="368">
        <v>-6.1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252391</v>
      </c>
      <c r="AN62" s="372">
        <v>31796</v>
      </c>
      <c r="AO62" s="373">
        <v>-12</v>
      </c>
      <c r="AP62" s="374">
        <v>64434</v>
      </c>
      <c r="AQ62" s="375">
        <v>2.2000000000000002</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nkbDrn+6/kHDjefpFLWOTNwh4epcATMB9E3sMRvlx/mWTkvhLJtMNHKg9G1u8KFG0BYMksdCMWIKw8xcm5sTQ==" saltValue="+WFnnrM64WXIwM5ZWFcr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xnNdrXR8uJLgdg3o6hJVkwfUxHaSeTZYKDZWY0U11T8u3sS4VKzR5MEBJmVCt5kxXGLt8qi92R4PT91huBzew==" saltValue="2+S3s0PFR0bY7xirAb2p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At+qOJjo+XahloB3ywJQVdT/hjiiELJZ+PaPrqIymJicZEhnn6xGgVGwmNchftrZ0nnWMAYJpfbkcKcx6FnrA==" saltValue="7hZHMlJXe1BguY8UiwS0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61.42</v>
      </c>
      <c r="G47" s="12">
        <v>61.36</v>
      </c>
      <c r="H47" s="12">
        <v>53.84</v>
      </c>
      <c r="I47" s="12">
        <v>48.27</v>
      </c>
      <c r="J47" s="13">
        <v>46.4</v>
      </c>
    </row>
    <row r="48" spans="2:10" ht="57.75" customHeight="1" x14ac:dyDescent="0.15">
      <c r="B48" s="14"/>
      <c r="C48" s="1234" t="s">
        <v>4</v>
      </c>
      <c r="D48" s="1234"/>
      <c r="E48" s="1235"/>
      <c r="F48" s="15">
        <v>10.59</v>
      </c>
      <c r="G48" s="16">
        <v>10.37</v>
      </c>
      <c r="H48" s="16">
        <v>11.48</v>
      </c>
      <c r="I48" s="16">
        <v>11.39</v>
      </c>
      <c r="J48" s="17">
        <v>11.13</v>
      </c>
    </row>
    <row r="49" spans="2:10" ht="57.75" customHeight="1" thickBot="1" x14ac:dyDescent="0.2">
      <c r="B49" s="18"/>
      <c r="C49" s="1236" t="s">
        <v>5</v>
      </c>
      <c r="D49" s="1236"/>
      <c r="E49" s="1237"/>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cBnD5E5d7Dr+SRaD98sSTt7xoMCh7ddQLt5ym3hpsZr7kSzJTcn6fF16OUSRePX43qPjWoHEb210ZH9SvrhBA==" saltValue="y2DqnSvh2Tls8uGlpxUa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2020-03-09T02:49:31Z</cp:lastPrinted>
  <dcterms:created xsi:type="dcterms:W3CDTF">2020-02-10T05:06:33Z</dcterms:created>
  <dcterms:modified xsi:type="dcterms:W3CDTF">2021-03-12T08:06:39Z</dcterms:modified>
  <cp:category/>
</cp:coreProperties>
</file>