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<sst xmlns="http://schemas.openxmlformats.org/spreadsheetml/2006/main" count="1122" uniqueCount="593">
  <si>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</si>
  <si>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</si>
  <si>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</si>
  <si>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</si>
  <si>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</si>
  <si>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</si>
  <si>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</si>
  <si>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</si>
  <si>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</si>
  <si>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</si>
  <si>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</si>
  <si>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</si>
  <si>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</si>
  <si>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</si>
  <si>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</si>
  <si>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</si>
  <si>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</si>
  <si>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</si>
  <si>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</si>
  <si>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</si>
  <si>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</si>
  <si>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</si>
  <si>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</si>
  <si>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</si>
  <si>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</si>
  <si>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</si>
  <si>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</si>
  <si>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</si>
  <si>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</si>
  <si>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</si>
  <si>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</si>
  <si>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</si>
  <si>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</si>
  <si>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</si>
  <si>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</si>
  <si>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</si>
  <si>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</si>
  <si>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</si>
  <si>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</si>
  <si>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</si>
  <si>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</si>
  <si>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</si>
  <si>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</si>
  <si>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</si>
  <si>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</si>
  <si>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</si>
  <si>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</si>
  <si>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</si>
  <si>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</si>
  <si>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</si>
  <si>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</si>
  <si>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</si>
  <si>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</si>
  <si>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</si>
  <si>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</si>
  <si>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</si>
  <si>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</si>
  <si>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</si>
  <si>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</si>
  <si>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</si>
  <si>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</si>
  <si>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</si>
  <si>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</si>
  <si>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</si>
  <si>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</si>
  <si>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</si>
  <si>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</si>
  <si>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</si>
  <si>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</si>
  <si>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</si>
  <si>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</si>
  <si>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</si>
  <si>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</si>
  <si>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</si>
  <si>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</si>
  <si>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</si>
  <si>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</si>
  <si>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</si>
  <si>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</si>
  <si>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</si>
  <si>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</si>
  <si>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</si>
  <si>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</si>
  <si>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</si>
  <si>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</si>
  <si>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</si>
  <si>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</si>
  <si>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</si>
  <si>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</si>
  <si>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</si>
  <si>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</si>
  <si>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</si>
  <si>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</si>
  <si>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</si>
  <si>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</si>
  <si>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</si>
  <si>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</si>
  <si>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</si>
  <si>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</si>
  <si>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</si>
  <si>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</si>
  <si>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</si>
  <si>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</si>
  <si>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</si>
  <si>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</si>
  <si>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</si>
  <si>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</si>
  <si>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</si>
  <si>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</si>
  <si>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</si>
  <si>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</si>
  <si>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</si>
  <si>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</si>
  <si>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</si>
  <si>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</si>
  <si>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</si>
  <si>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</si>
  <si>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</si>
  <si>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</si>
  <si>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</si>
  <si>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</si>
  <si>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</si>
  <si>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</si>
  <si>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</si>
  <si>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</si>
  <si>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</si>
  <si>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</si>
  <si>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</si>
  <si>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</si>
  <si>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</si>
  <si>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</si>
  <si>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</si>
  <si>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</si>
  <si>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</si>
  <si>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</si>
  <si>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</si>
  <si>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</si>
  <si>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</si>
  <si>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</si>
  <si>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</si>
  <si>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</si>
  <si>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</si>
  <si>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</si>
  <si>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</si>
  <si>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</si>
  <si>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</si>
  <si>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</si>
  <si>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</si>
  <si>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</si>
  <si>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</si>
  <si>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</si>
  <si>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</si>
  <si>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</si>
  <si>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</si>
  <si>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</si>
  <si>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</si>
  <si>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</si>
  <si>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</si>
  <si>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</si>
  <si>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</si>
  <si>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</si>
  <si>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</si>
  <si>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</si>
  <si>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</si>
  <si>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</si>
  <si>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</si>
  <si>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</si>
  <si>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</si>
  <si>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</si>
  <si>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</si>
  <si>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</si>
  <si>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</si>
  <si>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</si>
  <si>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</si>
  <si>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</si>
  <si>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</si>
  <si>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</si>
  <si>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</si>
  <si>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</si>
  <si>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</si>
  <si>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</si>
  <si>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</si>
  <si>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</si>
  <si>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</si>
  <si>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</si>
  <si>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</si>
  <si>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</si>
  <si>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</si>
  <si>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</si>
  <si>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</si>
  <si>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</si>
  <si>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</si>
  <si>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</si>
  <si>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</si>
  <si>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</si>
  <si>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</si>
  <si>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</si>
  <si>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</si>
  <si>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</si>
  <si>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</si>
  <si>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</si>
  <si>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</si>
  <si>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</si>
  <si>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</si>
  <si>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</si>
  <si>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</si>
  <si>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</si>
  <si>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</si>
  <si>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和歌山県日高町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</si>
  <si>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</si>
  <si>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</si>
  <si>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</si>
  <si>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</si>
  <si>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</si>
  <si>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</si>
  <si>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</si>
  <si>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</si>
  <si>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</si>
  <si>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</si>
  <si>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</si>
  <si>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</si>
  <si>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</si>
  <si>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</si>
  <si>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</si>
  <si>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</si>
  <si>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</si>
  <si>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</si>
  <si>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</si>
  <si>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</si>
  <si>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</si>
  <si>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</si>
  <si>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</si>
  <si>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</si>
  <si>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</si>
  <si>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</si>
  <si>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</si>
  <si>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</si>
  <si>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</si>
  <si>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</si>
  <si>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</si>
  <si>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</si>
  <si>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</si>
  <si>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</si>
  <si>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</si>
  <si>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</si>
  <si>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</si>
  <si>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</si>
  <si>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</si>
  <si>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</si>
  <si>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</si>
  <si>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</si>
  <si>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</si>
  <si>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</si>
  <si>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</si>
  <si>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</si>
  <si>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</si>
  <si>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</si>
  <si>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</si>
  <si>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</si>
  <si>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</si>
  <si>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</si>
  <si>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</si>
  <si>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</si>
  <si>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</si>
  <si>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</si>
  <si>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</si>
  <si>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</si>
  <si>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</si>
  <si>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</si>
  <si>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</si>
  <si>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</si>
  <si>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</si>
  <si>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</si>
  <si>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</si>
  <si>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</si>
  <si>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</si>
  <si>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</si>
  <si>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</si>
  <si>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</si>
  <si>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</si>
  <si>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</si>
  <si>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</si>
  <si>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</si>
  <si>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</si>
  <si>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</si>
  <si>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</si>
  <si>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</si>
  <si>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</si>
  <si>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</si>
  <si>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</si>
  <si>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</si>
  <si>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</si>
  <si>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</si>
  <si>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</si>
  <si>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</si>
  <si>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</si>
  <si>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</si>
  <si>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</si>
  <si>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</si>
  <si>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</si>
  <si>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</si>
  <si>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</si>
  <si>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</si>
  <si>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</si>
  <si>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</si>
  <si>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</si>
  <si>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</si>
  <si>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</si>
  <si>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</si>
  <si>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</si>
  <si>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</si>
  <si>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</si>
  <si>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</si>
  <si>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</si>
  <si>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</si>
  <si>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</si>
  <si>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</si>
  <si>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</si>
  <si>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</si>
  <si>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</si>
  <si>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</si>
  <si>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</si>
  <si>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</si>
  <si>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</si>
  <si>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</si>
  <si>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</si>
  <si>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</si>
  <si>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</si>
  <si>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</si>
  <si>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</si>
  <si>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</si>
  <si>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</si>
  <si>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</si>
  <si>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</si>
  <si>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</si>
  <si>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</si>
  <si>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</si>
  <si>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</si>
  <si>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</si>
  <si>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</si>
  <si>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</si>
  <si>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</si>
  <si>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</si>
  <si>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</si>
  <si>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</si>
  <si>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</si>
  <si>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</si>
  <si>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</si>
  <si>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</si>
  <si>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</si>
  <si>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</si>
  <si>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</si>
  <si>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</si>
  <si>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</si>
  <si>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</si>
  <si>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</si>
  <si>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</si>
  <si>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</si>
  <si>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和歌山県日高町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</si>
  <si>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</si>
  <si>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</si>
  <si>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</si>
  <si>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</si>
  <si>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</si>
  <si>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</si>
  <si>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</si>
  <si>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</si>
  <si>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</si>
  <si>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</si>
  <si>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</si>
  <si>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</si>
  <si>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</si>
  <si>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</si>
  <si>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</si>
  <si>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</si>
  <si>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</si>
  <si>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</si>
  <si>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</si>
  <si>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</si>
  <si>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</si>
  <si>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</si>
  <si>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</si>
  <si>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</si>
  <si>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</si>
  <si>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</si>
  <si>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</si>
  <si>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</si>
  <si>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</si>
  <si>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</si>
  <si>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</si>
  <si>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</si>
  <si>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</si>
  <si>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</si>
  <si>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</si>
  <si>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</si>
  <si>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</si>
  <si>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</si>
  <si>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</si>
  <si>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</si>
  <si>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</si>
  <si>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</si>
  <si>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</si>
  <si>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</si>
  <si>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</si>
  <si>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</si>
  <si>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</si>
  <si>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</si>
  <si>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</si>
  <si>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</si>
  <si>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</si>
  <si>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</si>
  <si>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</si>
  <si>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</si>
  <si>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</si>
  <si>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</si>
  <si>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</si>
  <si>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</si>
  <si>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</si>
  <si>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</si>
  <si>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</si>
  <si>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</si>
  <si>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</si>
  <si>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</si>
  <si>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</si>
  <si>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</si>
  <si>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</si>
  <si>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</si>
  <si>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</si>
  <si>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</si>
  <si>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</si>
  <si>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</si>
  <si>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</si>
  <si>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</si>
  <si>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</si>
  <si>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</si>
  <si>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</si>
  <si>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</si>
  <si>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</si>
  <si>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</si>
  <si>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</si>
  <si>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</si>
  <si>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</si>
  <si>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</si>
  <si>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</si>
  <si>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</si>
  <si>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</si>
  <si>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</si>
  <si>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</si>
  <si>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</si>
  <si>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</si>
  <si>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</si>
  <si>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</si>
  <si>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</si>
  <si>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</si>
  <si>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</si>
  <si>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</si>
  <si>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</si>
  <si>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</si>
  <si>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</si>
  <si>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</si>
  <si>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</si>
  <si>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</si>
  <si>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</si>
  <si>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</si>
  <si>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</si>
  <si>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</si>
  <si>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</si>
  <si>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</si>
  <si>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</si>
  <si>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</si>
  <si>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</si>
  <si>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</si>
  <si>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</si>
  <si>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</si>
  <si>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</si>
  <si>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</si>
  <si>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</si>
  <si>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</si>
  <si>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</si>
  <si>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</si>
  <si>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</si>
  <si>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</si>
  <si>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</si>
  <si>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</si>
  <si>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</si>
  <si>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</si>
  <si>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</si>
  <si>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</si>
  <si>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</si>
  <si>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</si>
  <si>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</si>
  <si>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</si>
  <si>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</si>
  <si>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</si>
  <si>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</si>
  <si>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</si>
  <si>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</si>
  <si>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</si>
  <si>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</si>
  <si>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</si>
  <si>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</si>
  <si>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</si>
  <si>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</si>
  <si>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</si>
  <si>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</si>
  <si>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</si>
  <si>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</si>
  <si>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</si>
  <si>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</si>
  <si>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</si>
  <si>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</si>
  <si>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</si>
  <si>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</si>
  <si>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</si>
  <si>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</si>
  <si>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</si>
  <si>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</si>
  <si>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</si>
  <si>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</si>
  <si>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</si>
  <si>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</si>
  <si>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</si>
  <si>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</si>
  <si>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</si>
  <si>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</si>
  <si>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</si>
  <si>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</si>
  <si>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</si>
  <si>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</si>
  <si>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</si>
  <si>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</si>
  <si>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</si>
  <si>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</si>
  <si>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</si>
  <si>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</si>
  <si>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</si>
  <si>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</si>
  <si>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</si>
  <si>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</si>
  <si>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</si>
  <si>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</si>
  <si>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</si>
  <si>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</si>
  <si>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</si>
  <si>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</si>
  <si>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</si>
  <si>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</si>
  <si>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</si>
  <si>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3.16</t>
  </si>
  <si>
    <t>▲ 9.03</t>
  </si>
  <si>
    <t>▲ 2.33</t>
  </si>
  <si>
    <t>▲ 10.88</t>
  </si>
  <si>
    <t>▲ 10.72</t>
  </si>
  <si>
    <t>一般会計</t>
  </si>
  <si>
    <t>水道事業会計</t>
  </si>
  <si>
    <t>国民健康保険特別会計</t>
  </si>
  <si>
    <t>介護保険特別会計</t>
  </si>
  <si>
    <t>土地取得特別会計</t>
  </si>
  <si>
    <t>下水道事業特別会計</t>
  </si>
  <si>
    <t>後期高齢者医療特別会計</t>
  </si>
  <si>
    <t>その他会計（赤字）</t>
  </si>
  <si>
    <t>その他会計（黒字）</t>
  </si>
  <si>
    <t>-</t>
    <phoneticPr fontId="2"/>
  </si>
  <si>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</si>
  <si>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</si>
  <si>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</si>
  <si>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</si>
  <si>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</si>
  <si>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</si>
  <si>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</si>
  <si>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</si>
  <si>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</si>
  <si>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</si>
  <si>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</si>
  <si>
    <t>-</t>
    <phoneticPr fontId="2"/>
  </si>
  <si>
    <t>-</t>
    <phoneticPr fontId="2"/>
  </si>
  <si>
    <t>地域づくり推進事業基金</t>
    <rPh sb="0" eb="2">
      <t>チイキ</t>
    </rPh>
    <rPh sb="5" eb="7">
      <t>スイシン</t>
    </rPh>
    <rPh sb="7" eb="9">
      <t>ジギョウ</t>
    </rPh>
    <rPh sb="9" eb="11">
      <t>キキン</t>
    </rPh>
    <phoneticPr fontId="2"/>
  </si>
  <si>
    <t>高齢者福祉基金</t>
    <rPh sb="0" eb="3">
      <t>コウレイシャ</t>
    </rPh>
    <rPh sb="3" eb="5">
      <t>フクシ</t>
    </rPh>
    <rPh sb="5" eb="7">
      <t>キキン</t>
    </rPh>
    <phoneticPr fontId="2"/>
  </si>
  <si>
    <t>中山間ふるさと・水と土保全基金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</si>
  <si>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</si>
  <si>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</si>
  <si>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</si>
  <si>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漁港整備や下水道事業などの大型事業の実施に伴う地方債の発行などにより、将来負担比率は、類似団体と比較して上回っている。
　また、学校や保育所などの主要な公共施設が、昭和50年代に建設されており、有形固定資産減価償却率は、類似団体と比較して若干上回っている。
　新規投資については、これまで以上に厳選のうえ慎重に実施し、老朽化対策については、計画的かつ効率的な維持管理・更新により費用の抑制・平準化を図る必要がある。</t>
    <rPh sb="122" eb="123">
      <t>ウエ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</si>
  <si>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</si>
  <si>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</si>
  <si>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</si>
  <si>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</si>
  <si>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</si>
  <si>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</si>
  <si>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</si>
  <si>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</si>
  <si>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</si>
  <si>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実質公債費比率は類似団体と比較して低い水準にあるが、増加傾向で推移することが予想される。将来負担比率は類似団体よりも高くなっており増加している。
今後、防災関連や公共施設の老朽化対策などの事業が予定されており、将来負担比率は、上昇していくことが考えられるため、緊急性や優先性を十分勘案し、過大な将来負担を残すことがないよう負担軽減に努める。</t>
    <rPh sb="27" eb="29">
      <t>ゾウカ</t>
    </rPh>
    <rPh sb="32" eb="34">
      <t>スイイ</t>
    </rPh>
    <rPh sb="39" eb="41">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</si>
</sst>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9A10-49AE-ADA2-901305345C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109682</c:v>
                </c:pt>
                <c:pt idx="1">
                  <c:v>45547</c:v>
                </c:pt>
                <c:pt idx="2">
                  <c:v>66916</c:v>
                </c:pt>
                <c:pt idx="3">
                  <c:v>67601</c:v>
                </c:pt>
                <c:pt idx="4">
                  <c:v>91723</c:v>
                </c:pt>
              </c:numCache>
            </c:numRef>
          </c:val>
          <c:smooth val="0"/>
          <c:extLst xmlns:c16r2="http://schemas.microsoft.com/office/drawing/2015/06/chart">
            <c:ext xmlns:c16="http://schemas.microsoft.com/office/drawing/2014/chart" uri="{C3380CC4-5D6E-409C-BE32-E72D297353CC}">
              <c16:uniqueId val="{00000001-9A10-49AE-ADA2-901305345CB8}"/>
            </c:ext>
          </c:extLst>
        </c:ser>
        <c:dLbls>
          <c:showLegendKey val="0"/>
          <c:showVal val="0"/>
          <c:showCatName val="0"/>
          <c:showSerName val="0"/>
          <c:showPercent val="0"/>
          <c:showBubbleSize val="0"/>
        </c:dLbls>
        <c:marker val="1"/>
        <c:smooth val="0"/>
        <c:axId val="125312384"/>
        <c:axId val="125339136"/>
      </c:lineChart>
      <c:catAx>
        <c:axId val="125312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39136"/>
        <c:crosses val="autoZero"/>
        <c:auto val="1"/>
        <c:lblAlgn val="ctr"/>
        <c:lblOffset val="100"/>
        <c:tickLblSkip val="1"/>
        <c:tickMarkSkip val="1"/>
        <c:noMultiLvlLbl val="0"/>
      </c:catAx>
      <c:valAx>
        <c:axId val="125339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1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9.18</c:v>
                </c:pt>
                <c:pt idx="1">
                  <c:v>10.59</c:v>
                </c:pt>
                <c:pt idx="2">
                  <c:v>10.37</c:v>
                </c:pt>
                <c:pt idx="3">
                  <c:v>11.48</c:v>
                </c:pt>
                <c:pt idx="4">
                  <c:v>11.39</c:v>
                </c:pt>
              </c:numCache>
            </c:numRef>
          </c:val>
          <c:extLst xmlns:c16r2="http://schemas.microsoft.com/office/drawing/2015/06/chart">
            <c:ext xmlns:c16="http://schemas.microsoft.com/office/drawing/2014/chart" uri="{C3380CC4-5D6E-409C-BE32-E72D297353CC}">
              <c16:uniqueId val="{00000000-26CB-4BA6-9D57-D075AB200A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67.239999999999995</c:v>
                </c:pt>
                <c:pt idx="1">
                  <c:v>61.42</c:v>
                </c:pt>
                <c:pt idx="2">
                  <c:v>61.36</c:v>
                </c:pt>
                <c:pt idx="3">
                  <c:v>53.84</c:v>
                </c:pt>
                <c:pt idx="4">
                  <c:v>48.27</c:v>
                </c:pt>
              </c:numCache>
            </c:numRef>
          </c:val>
          <c:extLst xmlns:c16r2="http://schemas.microsoft.com/office/drawing/2015/06/chart">
            <c:ext xmlns:c16="http://schemas.microsoft.com/office/drawing/2014/chart" uri="{C3380CC4-5D6E-409C-BE32-E72D297353CC}">
              <c16:uniqueId val="{00000001-26CB-4BA6-9D57-D075AB200AA9}"/>
            </c:ext>
          </c:extLst>
        </c:ser>
        <c:dLbls>
          <c:showLegendKey val="0"/>
          <c:showVal val="0"/>
          <c:showCatName val="0"/>
          <c:showSerName val="0"/>
          <c:showPercent val="0"/>
          <c:showBubbleSize val="0"/>
        </c:dLbls>
        <c:gapWidth val="250"/>
        <c:overlap val="100"/>
        <c:axId val="146952960"/>
        <c:axId val="14695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-3.16</c:v>
                </c:pt>
                <c:pt idx="1">
                  <c:v>-9.0299999999999994</c:v>
                </c:pt>
                <c:pt idx="2">
                  <c:v>-2.33</c:v>
                </c:pt>
                <c:pt idx="3">
                  <c:v>-10.88</c:v>
                </c:pt>
                <c:pt idx="4">
                  <c:v>-10.72</c:v>
                </c:pt>
              </c:numCache>
            </c:numRef>
          </c:val>
          <c:smooth val="0"/>
          <c:extLst xmlns:c16r2="http://schemas.microsoft.com/office/drawing/2015/06/chart">
            <c:ext xmlns:c16="http://schemas.microsoft.com/office/drawing/2014/chart" uri="{C3380CC4-5D6E-409C-BE32-E72D297353CC}">
              <c16:uniqueId val="{00000002-26CB-4BA6-9D57-D075AB200AA9}"/>
            </c:ext>
          </c:extLst>
        </c:ser>
        <c:dLbls>
          <c:showLegendKey val="0"/>
          <c:showVal val="0"/>
          <c:showCatName val="0"/>
          <c:showSerName val="0"/>
          <c:showPercent val="0"/>
          <c:showBubbleSize val="0"/>
        </c:dLbls>
        <c:marker val="1"/>
        <c:smooth val="0"/>
        <c:axId val="146952960"/>
        <c:axId val="146954880"/>
      </c:lineChart>
      <c:catAx>
        <c:axId val="1469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954880"/>
        <c:crosses val="autoZero"/>
        <c:auto val="1"/>
        <c:lblAlgn val="ctr"/>
        <c:lblOffset val="100"/>
        <c:tickLblSkip val="1"/>
        <c:tickMarkSkip val="1"/>
        <c:noMultiLvlLbl val="0"/>
      </c:catAx>
      <c:valAx>
        <c:axId val="14695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53D-470A-95A6-442FD68763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3D-470A-95A6-442FD68763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53D-470A-95A6-442FD68763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0.11</c:v>
                </c:pt>
                <c:pt idx="4">
                  <c:v>#N/A</c:v>
                </c:pt>
                <c:pt idx="5">
                  <c:v>0.1</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3-A53D-470A-95A6-442FD687638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1.44</c:v>
                </c:pt>
                <c:pt idx="2">
                  <c:v>#N/A</c:v>
                </c:pt>
                <c:pt idx="3">
                  <c:v>0.78</c:v>
                </c:pt>
                <c:pt idx="4">
                  <c:v>#N/A</c:v>
                </c:pt>
                <c:pt idx="5">
                  <c:v>0.32</c:v>
                </c:pt>
                <c:pt idx="6">
                  <c:v>#N/A</c:v>
                </c:pt>
                <c:pt idx="7">
                  <c:v>0.5</c:v>
                </c:pt>
                <c:pt idx="8">
                  <c:v>#N/A</c:v>
                </c:pt>
                <c:pt idx="9">
                  <c:v>0.68</c:v>
                </c:pt>
              </c:numCache>
            </c:numRef>
          </c:val>
          <c:extLst xmlns:c16r2="http://schemas.microsoft.com/office/drawing/2015/06/chart">
            <c:ext xmlns:c16="http://schemas.microsoft.com/office/drawing/2014/chart" uri="{C3380CC4-5D6E-409C-BE32-E72D297353CC}">
              <c16:uniqueId val="{00000004-A53D-470A-95A6-442FD6876380}"/>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1.45</c:v>
                </c:pt>
                <c:pt idx="2">
                  <c:v>#N/A</c:v>
                </c:pt>
                <c:pt idx="3">
                  <c:v>1.46</c:v>
                </c:pt>
                <c:pt idx="4">
                  <c:v>#N/A</c:v>
                </c:pt>
                <c:pt idx="5">
                  <c:v>1.41</c:v>
                </c:pt>
                <c:pt idx="6">
                  <c:v>#N/A</c:v>
                </c:pt>
                <c:pt idx="7">
                  <c:v>1.4</c:v>
                </c:pt>
                <c:pt idx="8">
                  <c:v>#N/A</c:v>
                </c:pt>
                <c:pt idx="9">
                  <c:v>1.4</c:v>
                </c:pt>
              </c:numCache>
            </c:numRef>
          </c:val>
          <c:extLst xmlns:c16r2="http://schemas.microsoft.com/office/drawing/2015/06/chart">
            <c:ext xmlns:c16="http://schemas.microsoft.com/office/drawing/2014/chart" uri="{C3380CC4-5D6E-409C-BE32-E72D297353CC}">
              <c16:uniqueId val="{00000005-A53D-470A-95A6-442FD687638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1.21</c:v>
                </c:pt>
                <c:pt idx="2">
                  <c:v>#N/A</c:v>
                </c:pt>
                <c:pt idx="3">
                  <c:v>1.49</c:v>
                </c:pt>
                <c:pt idx="4">
                  <c:v>#N/A</c:v>
                </c:pt>
                <c:pt idx="5">
                  <c:v>0.93</c:v>
                </c:pt>
                <c:pt idx="6">
                  <c:v>#N/A</c:v>
                </c:pt>
                <c:pt idx="7">
                  <c:v>1.92</c:v>
                </c:pt>
                <c:pt idx="8">
                  <c:v>#N/A</c:v>
                </c:pt>
                <c:pt idx="9">
                  <c:v>1.89</c:v>
                </c:pt>
              </c:numCache>
            </c:numRef>
          </c:val>
          <c:extLst xmlns:c16r2="http://schemas.microsoft.com/office/drawing/2015/06/chart">
            <c:ext xmlns:c16="http://schemas.microsoft.com/office/drawing/2014/chart" uri="{C3380CC4-5D6E-409C-BE32-E72D297353CC}">
              <c16:uniqueId val="{00000006-A53D-470A-95A6-442FD687638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2.0299999999999998</c:v>
                </c:pt>
                <c:pt idx="2">
                  <c:v>#N/A</c:v>
                </c:pt>
                <c:pt idx="3">
                  <c:v>2.4700000000000002</c:v>
                </c:pt>
                <c:pt idx="4">
                  <c:v>#N/A</c:v>
                </c:pt>
                <c:pt idx="5">
                  <c:v>1.28</c:v>
                </c:pt>
                <c:pt idx="6">
                  <c:v>#N/A</c:v>
                </c:pt>
                <c:pt idx="7">
                  <c:v>4.08</c:v>
                </c:pt>
                <c:pt idx="8">
                  <c:v>#N/A</c:v>
                </c:pt>
                <c:pt idx="9">
                  <c:v>6.25</c:v>
                </c:pt>
              </c:numCache>
            </c:numRef>
          </c:val>
          <c:extLst xmlns:c16r2="http://schemas.microsoft.com/office/drawing/2015/06/chart">
            <c:ext xmlns:c16="http://schemas.microsoft.com/office/drawing/2014/chart" uri="{C3380CC4-5D6E-409C-BE32-E72D297353CC}">
              <c16:uniqueId val="{00000007-A53D-470A-95A6-442FD68763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11.8</c:v>
                </c:pt>
                <c:pt idx="2">
                  <c:v>#N/A</c:v>
                </c:pt>
                <c:pt idx="3">
                  <c:v>11.02</c:v>
                </c:pt>
                <c:pt idx="4">
                  <c:v>#N/A</c:v>
                </c:pt>
                <c:pt idx="5">
                  <c:v>9.74</c:v>
                </c:pt>
                <c:pt idx="6">
                  <c:v>#N/A</c:v>
                </c:pt>
                <c:pt idx="7">
                  <c:v>9.41</c:v>
                </c:pt>
                <c:pt idx="8">
                  <c:v>#N/A</c:v>
                </c:pt>
                <c:pt idx="9">
                  <c:v>9.74</c:v>
                </c:pt>
              </c:numCache>
            </c:numRef>
          </c:val>
          <c:extLst xmlns:c16r2="http://schemas.microsoft.com/office/drawing/2015/06/chart">
            <c:ext xmlns:c16="http://schemas.microsoft.com/office/drawing/2014/chart" uri="{C3380CC4-5D6E-409C-BE32-E72D297353CC}">
              <c16:uniqueId val="{00000008-A53D-470A-95A6-442FD68763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7.72</c:v>
                </c:pt>
                <c:pt idx="2">
                  <c:v>#N/A</c:v>
                </c:pt>
                <c:pt idx="3">
                  <c:v>9.1199999999999992</c:v>
                </c:pt>
                <c:pt idx="4">
                  <c:v>#N/A</c:v>
                </c:pt>
                <c:pt idx="5">
                  <c:v>8.9600000000000009</c:v>
                </c:pt>
                <c:pt idx="6">
                  <c:v>#N/A</c:v>
                </c:pt>
                <c:pt idx="7">
                  <c:v>10.07</c:v>
                </c:pt>
                <c:pt idx="8">
                  <c:v>#N/A</c:v>
                </c:pt>
                <c:pt idx="9">
                  <c:v>9.98</c:v>
                </c:pt>
              </c:numCache>
            </c:numRef>
          </c:val>
          <c:extLst xmlns:c16r2="http://schemas.microsoft.com/office/drawing/2015/06/chart">
            <c:ext xmlns:c16="http://schemas.microsoft.com/office/drawing/2014/chart" uri="{C3380CC4-5D6E-409C-BE32-E72D297353CC}">
              <c16:uniqueId val="{00000009-A53D-470A-95A6-442FD6876380}"/>
            </c:ext>
          </c:extLst>
        </c:ser>
        <c:dLbls>
          <c:showLegendKey val="0"/>
          <c:showVal val="0"/>
          <c:showCatName val="0"/>
          <c:showSerName val="0"/>
          <c:showPercent val="0"/>
          <c:showBubbleSize val="0"/>
        </c:dLbls>
        <c:gapWidth val="150"/>
        <c:overlap val="100"/>
        <c:axId val="146844672"/>
        <c:axId val="146850560"/>
      </c:barChart>
      <c:catAx>
        <c:axId val="14684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850560"/>
        <c:crosses val="autoZero"/>
        <c:auto val="1"/>
        <c:lblAlgn val="ctr"/>
        <c:lblOffset val="100"/>
        <c:tickLblSkip val="1"/>
        <c:tickMarkSkip val="1"/>
        <c:noMultiLvlLbl val="0"/>
      </c:catAx>
      <c:valAx>
        <c:axId val="14685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4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389</c:v>
                </c:pt>
                <c:pt idx="5">
                  <c:v>396</c:v>
                </c:pt>
                <c:pt idx="8">
                  <c:v>381</c:v>
                </c:pt>
                <c:pt idx="11">
                  <c:v>372</c:v>
                </c:pt>
                <c:pt idx="14">
                  <c:v>360</c:v>
                </c:pt>
              </c:numCache>
            </c:numRef>
          </c:val>
          <c:extLst xmlns:c16r2="http://schemas.microsoft.com/office/drawing/2015/06/chart">
            <c:ext xmlns:c16="http://schemas.microsoft.com/office/drawing/2014/chart" uri="{C3380CC4-5D6E-409C-BE32-E72D297353CC}">
              <c16:uniqueId val="{00000000-9F1D-4583-9242-69443C4F6B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1D-4583-9242-69443C4F6B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F1D-4583-9242-69443C4F6B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45</c:v>
                </c:pt>
                <c:pt idx="3">
                  <c:v>52</c:v>
                </c:pt>
                <c:pt idx="6">
                  <c:v>45</c:v>
                </c:pt>
                <c:pt idx="9">
                  <c:v>42</c:v>
                </c:pt>
                <c:pt idx="12">
                  <c:v>53</c:v>
                </c:pt>
              </c:numCache>
            </c:numRef>
          </c:val>
          <c:extLst xmlns:c16r2="http://schemas.microsoft.com/office/drawing/2015/06/chart">
            <c:ext xmlns:c16="http://schemas.microsoft.com/office/drawing/2014/chart" uri="{C3380CC4-5D6E-409C-BE32-E72D297353CC}">
              <c16:uniqueId val="{00000003-9F1D-4583-9242-69443C4F6B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137</c:v>
                </c:pt>
                <c:pt idx="3">
                  <c:v>137</c:v>
                </c:pt>
                <c:pt idx="6">
                  <c:v>140</c:v>
                </c:pt>
                <c:pt idx="9">
                  <c:v>147</c:v>
                </c:pt>
                <c:pt idx="12">
                  <c:v>171</c:v>
                </c:pt>
              </c:numCache>
            </c:numRef>
          </c:val>
          <c:extLst xmlns:c16r2="http://schemas.microsoft.com/office/drawing/2015/06/chart">
            <c:ext xmlns:c16="http://schemas.microsoft.com/office/drawing/2014/chart" uri="{C3380CC4-5D6E-409C-BE32-E72D297353CC}">
              <c16:uniqueId val="{00000004-9F1D-4583-9242-69443C4F6B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1D-4583-9242-69443C4F6B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1D-4583-9242-69443C4F6B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366</c:v>
                </c:pt>
                <c:pt idx="3">
                  <c:v>353</c:v>
                </c:pt>
                <c:pt idx="6">
                  <c:v>325</c:v>
                </c:pt>
                <c:pt idx="9">
                  <c:v>324</c:v>
                </c:pt>
                <c:pt idx="12">
                  <c:v>317</c:v>
                </c:pt>
              </c:numCache>
            </c:numRef>
          </c:val>
          <c:extLst xmlns:c16r2="http://schemas.microsoft.com/office/drawing/2015/06/chart">
            <c:ext xmlns:c16="http://schemas.microsoft.com/office/drawing/2014/chart" uri="{C3380CC4-5D6E-409C-BE32-E72D297353CC}">
              <c16:uniqueId val="{00000007-9F1D-4583-9242-69443C4F6B7D}"/>
            </c:ext>
          </c:extLst>
        </c:ser>
        <c:dLbls>
          <c:showLegendKey val="0"/>
          <c:showVal val="0"/>
          <c:showCatName val="0"/>
          <c:showSerName val="0"/>
          <c:showPercent val="0"/>
          <c:showBubbleSize val="0"/>
        </c:dLbls>
        <c:gapWidth val="100"/>
        <c:overlap val="100"/>
        <c:axId val="125167488"/>
        <c:axId val="12516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159</c:v>
                </c:pt>
                <c:pt idx="2">
                  <c:v>#N/A</c:v>
                </c:pt>
                <c:pt idx="3">
                  <c:v>#N/A</c:v>
                </c:pt>
                <c:pt idx="4">
                  <c:v>146</c:v>
                </c:pt>
                <c:pt idx="5">
                  <c:v>#N/A</c:v>
                </c:pt>
                <c:pt idx="6">
                  <c:v>#N/A</c:v>
                </c:pt>
                <c:pt idx="7">
                  <c:v>129</c:v>
                </c:pt>
                <c:pt idx="8">
                  <c:v>#N/A</c:v>
                </c:pt>
                <c:pt idx="9">
                  <c:v>#N/A</c:v>
                </c:pt>
                <c:pt idx="10">
                  <c:v>141</c:v>
                </c:pt>
                <c:pt idx="11">
                  <c:v>#N/A</c:v>
                </c:pt>
                <c:pt idx="12">
                  <c:v>#N/A</c:v>
                </c:pt>
                <c:pt idx="13">
                  <c:v>181</c:v>
                </c:pt>
                <c:pt idx="14">
                  <c:v>#N/A</c:v>
                </c:pt>
              </c:numCache>
            </c:numRef>
          </c:val>
          <c:smooth val="0"/>
          <c:extLst xmlns:c16r2="http://schemas.microsoft.com/office/drawing/2015/06/chart">
            <c:ext xmlns:c16="http://schemas.microsoft.com/office/drawing/2014/chart" uri="{C3380CC4-5D6E-409C-BE32-E72D297353CC}">
              <c16:uniqueId val="{00000008-9F1D-4583-9242-69443C4F6B7D}"/>
            </c:ext>
          </c:extLst>
        </c:ser>
        <c:dLbls>
          <c:showLegendKey val="0"/>
          <c:showVal val="0"/>
          <c:showCatName val="0"/>
          <c:showSerName val="0"/>
          <c:showPercent val="0"/>
          <c:showBubbleSize val="0"/>
        </c:dLbls>
        <c:marker val="1"/>
        <c:smooth val="0"/>
        <c:axId val="125167488"/>
        <c:axId val="125169664"/>
      </c:lineChart>
      <c:catAx>
        <c:axId val="1251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69664"/>
        <c:crosses val="autoZero"/>
        <c:auto val="1"/>
        <c:lblAlgn val="ctr"/>
        <c:lblOffset val="100"/>
        <c:tickLblSkip val="1"/>
        <c:tickMarkSkip val="1"/>
        <c:noMultiLvlLbl val="0"/>
      </c:catAx>
      <c:valAx>
        <c:axId val="12516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4197</c:v>
                </c:pt>
                <c:pt idx="5">
                  <c:v>4140</c:v>
                </c:pt>
                <c:pt idx="8">
                  <c:v>4086</c:v>
                </c:pt>
                <c:pt idx="11">
                  <c:v>4030</c:v>
                </c:pt>
                <c:pt idx="14">
                  <c:v>3892</c:v>
                </c:pt>
              </c:numCache>
            </c:numRef>
          </c:val>
          <c:extLst xmlns:c16r2="http://schemas.microsoft.com/office/drawing/2015/06/chart">
            <c:ext xmlns:c16="http://schemas.microsoft.com/office/drawing/2014/chart" uri="{C3380CC4-5D6E-409C-BE32-E72D297353CC}">
              <c16:uniqueId val="{00000000-846B-44B3-96BD-67929E6DAC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c:v>
                </c:pt>
                <c:pt idx="5">
                  <c:v>9</c:v>
                </c:pt>
                <c:pt idx="8">
                  <c:v>6</c:v>
                </c:pt>
                <c:pt idx="11">
                  <c:v>2</c:v>
                </c:pt>
                <c:pt idx="14">
                  <c:v>1</c:v>
                </c:pt>
              </c:numCache>
            </c:numRef>
          </c:val>
          <c:extLst xmlns:c16r2="http://schemas.microsoft.com/office/drawing/2015/06/chart">
            <c:ext xmlns:c16="http://schemas.microsoft.com/office/drawing/2014/chart" uri="{C3380CC4-5D6E-409C-BE32-E72D297353CC}">
              <c16:uniqueId val="{00000001-846B-44B3-96BD-67929E6DAC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2091</c:v>
                </c:pt>
                <c:pt idx="5">
                  <c:v>1941</c:v>
                </c:pt>
                <c:pt idx="8">
                  <c:v>1986</c:v>
                </c:pt>
                <c:pt idx="11">
                  <c:v>1719</c:v>
                </c:pt>
                <c:pt idx="14">
                  <c:v>1607</c:v>
                </c:pt>
              </c:numCache>
            </c:numRef>
          </c:val>
          <c:extLst xmlns:c16r2="http://schemas.microsoft.com/office/drawing/2015/06/chart">
            <c:ext xmlns:c16="http://schemas.microsoft.com/office/drawing/2014/chart" uri="{C3380CC4-5D6E-409C-BE32-E72D297353CC}">
              <c16:uniqueId val="{00000002-846B-44B3-96BD-67929E6DAC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35</c:v>
                </c:pt>
              </c:numCache>
            </c:numRef>
          </c:val>
          <c:extLst xmlns:c16r2="http://schemas.microsoft.com/office/drawing/2015/06/chart">
            <c:ext xmlns:c16="http://schemas.microsoft.com/office/drawing/2014/chart" uri="{C3380CC4-5D6E-409C-BE32-E72D297353CC}">
              <c16:uniqueId val="{00000003-846B-44B3-96BD-67929E6DAC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6B-44B3-96BD-67929E6DAC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6B-44B3-96BD-67929E6DAC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626</c:v>
                </c:pt>
                <c:pt idx="3">
                  <c:v>583</c:v>
                </c:pt>
                <c:pt idx="6">
                  <c:v>507</c:v>
                </c:pt>
                <c:pt idx="9">
                  <c:v>499</c:v>
                </c:pt>
                <c:pt idx="12">
                  <c:v>500</c:v>
                </c:pt>
              </c:numCache>
            </c:numRef>
          </c:val>
          <c:extLst xmlns:c16r2="http://schemas.microsoft.com/office/drawing/2015/06/chart">
            <c:ext xmlns:c16="http://schemas.microsoft.com/office/drawing/2014/chart" uri="{C3380CC4-5D6E-409C-BE32-E72D297353CC}">
              <c16:uniqueId val="{00000006-846B-44B3-96BD-67929E6DAC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605</c:v>
                </c:pt>
                <c:pt idx="3">
                  <c:v>602</c:v>
                </c:pt>
                <c:pt idx="6">
                  <c:v>584</c:v>
                </c:pt>
                <c:pt idx="9">
                  <c:v>676</c:v>
                </c:pt>
                <c:pt idx="12">
                  <c:v>640</c:v>
                </c:pt>
              </c:numCache>
            </c:numRef>
          </c:val>
          <c:extLst xmlns:c16r2="http://schemas.microsoft.com/office/drawing/2015/06/chart">
            <c:ext xmlns:c16="http://schemas.microsoft.com/office/drawing/2014/chart" uri="{C3380CC4-5D6E-409C-BE32-E72D297353CC}">
              <c16:uniqueId val="{00000007-846B-44B3-96BD-67929E6DAC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2360</c:v>
                </c:pt>
                <c:pt idx="3">
                  <c:v>2274</c:v>
                </c:pt>
                <c:pt idx="6">
                  <c:v>2172</c:v>
                </c:pt>
                <c:pt idx="9">
                  <c:v>2094</c:v>
                </c:pt>
                <c:pt idx="12">
                  <c:v>2137</c:v>
                </c:pt>
              </c:numCache>
            </c:numRef>
          </c:val>
          <c:extLst xmlns:c16r2="http://schemas.microsoft.com/office/drawing/2015/06/chart">
            <c:ext xmlns:c16="http://schemas.microsoft.com/office/drawing/2014/chart" uri="{C3380CC4-5D6E-409C-BE32-E72D297353CC}">
              <c16:uniqueId val="{00000008-846B-44B3-96BD-67929E6DAC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46B-44B3-96BD-67929E6DAC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3477</c:v>
                </c:pt>
                <c:pt idx="3">
                  <c:v>3463</c:v>
                </c:pt>
                <c:pt idx="6">
                  <c:v>3563</c:v>
                </c:pt>
                <c:pt idx="9">
                  <c:v>3505</c:v>
                </c:pt>
                <c:pt idx="12">
                  <c:v>3701</c:v>
                </c:pt>
              </c:numCache>
            </c:numRef>
          </c:val>
          <c:extLst xmlns:c16r2="http://schemas.microsoft.com/office/drawing/2015/06/chart">
            <c:ext xmlns:c16="http://schemas.microsoft.com/office/drawing/2014/chart" uri="{C3380CC4-5D6E-409C-BE32-E72D297353CC}">
              <c16:uniqueId val="{0000000A-846B-44B3-96BD-67929E6DAC7B}"/>
            </c:ext>
          </c:extLst>
        </c:ser>
        <c:dLbls>
          <c:showLegendKey val="0"/>
          <c:showVal val="0"/>
          <c:showCatName val="0"/>
          <c:showSerName val="0"/>
          <c:showPercent val="0"/>
          <c:showBubbleSize val="0"/>
        </c:dLbls>
        <c:gapWidth val="100"/>
        <c:overlap val="100"/>
        <c:axId val="147532032"/>
        <c:axId val="14753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768</c:v>
                </c:pt>
                <c:pt idx="2">
                  <c:v>#N/A</c:v>
                </c:pt>
                <c:pt idx="3">
                  <c:v>#N/A</c:v>
                </c:pt>
                <c:pt idx="4">
                  <c:v>832</c:v>
                </c:pt>
                <c:pt idx="5">
                  <c:v>#N/A</c:v>
                </c:pt>
                <c:pt idx="6">
                  <c:v>#N/A</c:v>
                </c:pt>
                <c:pt idx="7">
                  <c:v>748</c:v>
                </c:pt>
                <c:pt idx="8">
                  <c:v>#N/A</c:v>
                </c:pt>
                <c:pt idx="9">
                  <c:v>#N/A</c:v>
                </c:pt>
                <c:pt idx="10">
                  <c:v>1024</c:v>
                </c:pt>
                <c:pt idx="11">
                  <c:v>#N/A</c:v>
                </c:pt>
                <c:pt idx="12">
                  <c:v>#N/A</c:v>
                </c:pt>
                <c:pt idx="13">
                  <c:v>1513</c:v>
                </c:pt>
                <c:pt idx="14">
                  <c:v>#N/A</c:v>
                </c:pt>
              </c:numCache>
            </c:numRef>
          </c:val>
          <c:smooth val="0"/>
          <c:extLst xmlns:c16r2="http://schemas.microsoft.com/office/drawing/2015/06/chart">
            <c:ext xmlns:c16="http://schemas.microsoft.com/office/drawing/2014/chart" uri="{C3380CC4-5D6E-409C-BE32-E72D297353CC}">
              <c16:uniqueId val="{0000000B-846B-44B3-96BD-67929E6DAC7B}"/>
            </c:ext>
          </c:extLst>
        </c:ser>
        <c:dLbls>
          <c:showLegendKey val="0"/>
          <c:showVal val="0"/>
          <c:showCatName val="0"/>
          <c:showSerName val="0"/>
          <c:showPercent val="0"/>
          <c:showBubbleSize val="0"/>
        </c:dLbls>
        <c:marker val="1"/>
        <c:smooth val="0"/>
        <c:axId val="147532032"/>
        <c:axId val="147538304"/>
      </c:lineChart>
      <c:catAx>
        <c:axId val="14753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538304"/>
        <c:crosses val="autoZero"/>
        <c:auto val="1"/>
        <c:lblAlgn val="ctr"/>
        <c:lblOffset val="100"/>
        <c:tickLblSkip val="1"/>
        <c:tickMarkSkip val="1"/>
        <c:noMultiLvlLbl val="0"/>
      </c:catAx>
      <c:valAx>
        <c:axId val="14753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3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1575</c:v>
                </c:pt>
                <c:pt idx="1">
                  <c:v>1386</c:v>
                </c:pt>
                <c:pt idx="2">
                  <c:v>1243</c:v>
                </c:pt>
              </c:numCache>
            </c:numRef>
          </c:val>
          <c:extLst xmlns:c16r2="http://schemas.microsoft.com/office/drawing/2015/06/chart">
            <c:ext xmlns:c16="http://schemas.microsoft.com/office/drawing/2014/chart" uri="{C3380CC4-5D6E-409C-BE32-E72D297353CC}">
              <c16:uniqueId val="{00000000-B5DD-4C75-AE8C-FF6A69FF56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c:v>
                </c:pt>
                <c:pt idx="1">
                  <c:v>4</c:v>
                </c:pt>
                <c:pt idx="2">
                  <c:v>4</c:v>
                </c:pt>
              </c:numCache>
            </c:numRef>
          </c:val>
          <c:extLst xmlns:c16r2="http://schemas.microsoft.com/office/drawing/2015/06/chart">
            <c:ext xmlns:c16="http://schemas.microsoft.com/office/drawing/2014/chart" uri="{C3380CC4-5D6E-409C-BE32-E72D297353CC}">
              <c16:uniqueId val="{00000001-B5DD-4C75-AE8C-FF6A69FF56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301</c:v>
                </c:pt>
                <c:pt idx="1">
                  <c:v>240</c:v>
                </c:pt>
                <c:pt idx="2">
                  <c:v>242</c:v>
                </c:pt>
              </c:numCache>
            </c:numRef>
          </c:val>
          <c:extLst xmlns:c16r2="http://schemas.microsoft.com/office/drawing/2015/06/chart">
            <c:ext xmlns:c16="http://schemas.microsoft.com/office/drawing/2014/chart" uri="{C3380CC4-5D6E-409C-BE32-E72D297353CC}">
              <c16:uniqueId val="{00000002-B5DD-4C75-AE8C-FF6A69FF561B}"/>
            </c:ext>
          </c:extLst>
        </c:ser>
        <c:dLbls>
          <c:showLegendKey val="0"/>
          <c:showVal val="0"/>
          <c:showCatName val="0"/>
          <c:showSerName val="0"/>
          <c:showPercent val="0"/>
          <c:showBubbleSize val="0"/>
        </c:dLbls>
        <c:gapWidth val="120"/>
        <c:overlap val="100"/>
        <c:axId val="140451840"/>
        <c:axId val="140453376"/>
      </c:barChart>
      <c:catAx>
        <c:axId val="14045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453376"/>
        <c:crosses val="autoZero"/>
        <c:auto val="1"/>
        <c:lblAlgn val="ctr"/>
        <c:lblOffset val="100"/>
        <c:tickLblSkip val="1"/>
        <c:tickMarkSkip val="1"/>
        <c:noMultiLvlLbl val="0"/>
      </c:catAx>
      <c:valAx>
        <c:axId val="140453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45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{81D8E041-04B4-41D3-B7B0-4767A42BF9C0}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C53-404F-A985-13D49424F28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{071DA251-6E96-40BD-A892-F3C71615B013}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53-404F-A985-13D49424F28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{662BE42A-FC75-440D-A7CA-79A86C992732}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53-404F-A985-13D49424F28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{9E8B915E-73AA-44F8-AF35-9DA4BEB0174C}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53-404F-A985-13D49424F28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{B172BD81-6DA6-4EBF-A3AB-2FC3AFA67002}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53-404F-A985-13D49424F2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{5FF893C0-6CAD-4635-8B3A-2818389C88FC}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C53-404F-A985-13D49424F2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{F8AE5065-5784-42A6-8D15-9698C6999AA3}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C53-404F-A985-13D49424F2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{47F48DE6-6849-41F3-8C6B-72FB67B38ABC}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C53-404F-A985-13D49424F2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{C7B908EB-B3DB-4DCA-A9E4-28D9925BF330}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C53-404F-A985-13D49424F2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61.1</c:v>
                </c:pt>
                <c:pt idx="32">
                  <c:v>62.3</c:v>
                </c:pt>
              </c:numCache>
            </c:numRef>
          </c:xVal>
          <c:yVal>
            <c:numRef>
              <c:f>公会計指標分析・財政指標組合せ分析表!$BP$51:$DC$51</c:f>
              <c:numCache>
                <c:formatCode>#,##0.0;"▲ "#,##0.0</c:formatCode>
                <c:ptCount val="40"/>
                <c:pt idx="16">
                  <c:v>34.1</c:v>
                </c:pt>
                <c:pt idx="24">
                  <c:v>46.4</c:v>
                </c:pt>
                <c:pt idx="32">
                  <c:v>68.3</c:v>
                </c:pt>
              </c:numCache>
            </c:numRef>
          </c:yVal>
          <c:smooth val="0"/>
          <c:extLst xmlns:c16r2="http://schemas.microsoft.com/office/drawing/2015/06/chart">
            <c:ext xmlns:c16="http://schemas.microsoft.com/office/drawing/2014/chart" uri="{C3380CC4-5D6E-409C-BE32-E72D297353CC}">
              <c16:uniqueId val="{00000009-AC53-404F-A985-13D49424F2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{E8EDA680-1B8C-406F-9905-10A89BC703F8}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C53-404F-A985-13D49424F28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{D6871C46-AD5C-4104-971D-1E467C6A41DA}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53-404F-A985-13D49424F28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{A72CC305-A887-42AF-B336-B829317169EA}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53-404F-A985-13D49424F28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{A8BF12F5-F447-48D0-BF34-4B9F4843AF54}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53-404F-A985-13D49424F28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{C66BE9EA-8A4A-4002-A9DD-51B9F5B520FD}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53-404F-A985-13D49424F2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{2ED14C83-0F4E-4C1B-919E-24456A49CCB6}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C53-404F-A985-13D49424F2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{D712CC8E-D7C9-47B7-9946-9D483C450FE2}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C53-404F-A985-13D49424F2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{E5281773-FF1E-4A1C-A2A1-5FC33B789665}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C53-404F-A985-13D49424F2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{9FC5FA75-46B7-4A10-AA57-CC34D50B1DEC}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C53-404F-A985-13D49424F2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AC53-404F-A985-13D49424F287}"/>
            </c:ext>
          </c:extLst>
        </c:ser>
        <c:dLbls>
          <c:showLegendKey val="0"/>
          <c:showVal val="1"/>
          <c:showCatName val="0"/>
          <c:showSerName val="0"/>
          <c:showPercent val="0"/>
          <c:showBubbleSize val="0"/>
        </c:dLbls>
        <c:axId val="147050496"/>
        <c:axId val="147052416"/>
      </c:scatterChart>
      <c:valAx>
        <c:axId val="147050496"/>
        <c:scaling>
          <c:orientation val="minMax"/>
          <c:max val="63"/>
          <c:min val="5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052416"/>
        <c:crosses val="autoZero"/>
        <c:crossBetween val="midCat"/>
      </c:valAx>
      <c:valAx>
        <c:axId val="147052416"/>
        <c:scaling>
          <c:orientation val="minMax"/>
          <c:max val="7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050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{32D2AC4C-659D-496F-8028-ED9600551D18}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793-46B0-A461-33DC768A99E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{794EF94F-7A1D-4DB6-9AAD-CA600F09A0B3}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93-46B0-A461-33DC768A99E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{1AF25391-8799-492A-AF5A-9FC3414F6E92}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93-46B0-A461-33DC768A99E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{72FE915D-C0B2-43E8-A382-C72FC15C498C}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93-46B0-A461-33DC768A99E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{9F393080-AE3C-4967-9186-94A7F60DB14D}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93-46B0-A461-33DC768A99E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{663B43A1-B592-447A-A823-0EFC0E34495D}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793-46B0-A461-33DC768A99E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{176457D1-801C-4C89-B556-49319589AF25}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793-46B0-A461-33DC768A99E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{91CA3920-9B17-4EF2-B7D9-2E0E04F7BB17}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793-46B0-A461-33DC768A99E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{4F49B5C4-34ED-4495-909B-AD4C535226FB}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793-46B0-A461-33DC768A99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7.5</c:v>
                </c:pt>
                <c:pt idx="16">
                  <c:v>6.7</c:v>
                </c:pt>
                <c:pt idx="24">
                  <c:v>6.4</c:v>
                </c:pt>
                <c:pt idx="32">
                  <c:v>6.7</c:v>
                </c:pt>
              </c:numCache>
            </c:numRef>
          </c:xVal>
          <c:yVal>
            <c:numRef>
              <c:f>公会計指標分析・財政指標組合せ分析表!$BP$73:$DC$73</c:f>
              <c:numCache>
                <c:formatCode>#,##0.0;"▲ "#,##0.0</c:formatCode>
                <c:ptCount val="40"/>
                <c:pt idx="0">
                  <c:v>36.4</c:v>
                </c:pt>
                <c:pt idx="8">
                  <c:v>39.9</c:v>
                </c:pt>
                <c:pt idx="16">
                  <c:v>34.1</c:v>
                </c:pt>
                <c:pt idx="24">
                  <c:v>46.4</c:v>
                </c:pt>
                <c:pt idx="32">
                  <c:v>68.3</c:v>
                </c:pt>
              </c:numCache>
            </c:numRef>
          </c:yVal>
          <c:smooth val="0"/>
          <c:extLst xmlns:c16r2="http://schemas.microsoft.com/office/drawing/2015/06/chart">
            <c:ext xmlns:c16="http://schemas.microsoft.com/office/drawing/2014/chart" uri="{C3380CC4-5D6E-409C-BE32-E72D297353CC}">
              <c16:uniqueId val="{00000009-9793-46B0-A461-33DC768A99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{AACB20D8-87AA-446A-AD71-5625BB49E827}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793-46B0-A461-33DC768A99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{ED9B29B0-4B26-4A08-A7B7-23F7777CBAD9}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93-46B0-A461-33DC768A99E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{461E4C88-E663-41D7-B76E-40FE948B78A7}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93-46B0-A461-33DC768A99E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{B8238A86-C92E-40AF-96AF-7674755E6488}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93-46B0-A461-33DC768A99E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{56985FF0-A3A3-4A59-A428-103FB10E81E3}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93-46B0-A461-33DC768A99E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{E4EAB576-F115-472E-9196-57B06DE2E468}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793-46B0-A461-33DC768A99E2}"/>
                </c:ext>
              </c:extLst>
            </c:dLbl>
            <c:dLbl>
              <c:idx val="16"/>
              <c:layout>
                <c:manualLayout>
                  <c:x val="-2.7064150102463859E-2"/>
                  <c:y val="-7.754791914827459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{B3FFDEAF-86A5-4AF5-893E-E7237EC59908}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793-46B0-A461-33DC768A99E2}"/>
                </c:ext>
              </c:extLst>
            </c:dLbl>
            <c:dLbl>
              <c:idx val="24"/>
              <c:layout>
                <c:manualLayout>
                  <c:x val="-3.6331833135757607E-2"/>
                  <c:y val="-6.178492876601051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{B5233B34-6B6C-4B80-AE65-E04001813D25}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793-46B0-A461-33DC768A99E2}"/>
                </c:ext>
              </c:extLst>
            </c:dLbl>
            <c:dLbl>
              <c:idx val="32"/>
              <c:layout>
                <c:manualLayout>
                  <c:x val="-3.1697991619110633E-2"/>
                  <c:y val="-4.791726459288159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{AE14837A-A0D5-46CA-A9BA-DE1636CB5219}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793-46B0-A461-33DC768A99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9793-46B0-A461-33DC768A99E2}"/>
            </c:ext>
          </c:extLst>
        </c:ser>
        <c:dLbls>
          <c:showLegendKey val="0"/>
          <c:showVal val="1"/>
          <c:showCatName val="0"/>
          <c:showSerName val="0"/>
          <c:showPercent val="0"/>
          <c:showBubbleSize val="0"/>
        </c:dLbls>
        <c:axId val="148325888"/>
        <c:axId val="148327808"/>
      </c:scatterChart>
      <c:valAx>
        <c:axId val="148325888"/>
        <c:scaling>
          <c:orientation val="minMax"/>
          <c:max val="10.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27808"/>
        <c:crosses val="autoZero"/>
        <c:crossBetween val="midCat"/>
      </c:valAx>
      <c:valAx>
        <c:axId val="148327808"/>
        <c:scaling>
          <c:orientation val="minMax"/>
          <c:max val="7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25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元利償還金は、一般会計では、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７百万円減少したが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、公営企業債の元利償還金に対する繰入金は下水道事業の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繰出基準の変更などにより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２４百万円の大幅な</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増額と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今後、地方債の発行にあたっては、交付税措置の有利な地方債を重点的に活用し、財政状況を勘案しながら、適正な公債費負担の管理に努める。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将来負担額では、一般会計等に係る地方債の残高は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、１９６百万</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さらに今後も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防災関連や公共施設老朽化対策などの大型事業が控えて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、地方債の残高の増加が見込まれる。</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また、公営企業債等繰入見込額は、水道事業での水道施設の耐震化に対する新規発行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での繰出基準の変更により、４３百万円の増額となった。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充当可能財源等では、充当可能基金は、財政調整基金残高</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大幅な減少により、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１１２百</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万円の減額となった。また、基準財政需要額算入見込額は、東日本大震災全国緊急防災施策償還費での増加はあるものの道路橋りょう費や下水道費での減少により、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１３８百</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百万円の減少となり、財政調整基金の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財政調整基金以外の基金については、大きな増減はない。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財政調整基金は、将来にわたって持続可能な財政運営を行うため、基金残高を減らさないように努める。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地域づくり推進事業基金は、重点施策である子育て環境の整備や防災対策などの財源に充てる。財源にはふるさと納税寄付金を積み立てている。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　：　地域文化の保存・活用、生活快適性の向上、子育て・教育環境の充実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中山間ふるさと・水と土保全基金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中山間地域における土地改良施設の機能を適切に発揮させるための集落共同活動の強化に対する支援</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高齢者福祉基金　：　高齢者福祉の増進</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地域づくり推進事業基金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ふるさと納税寄附金と基金運用利子を積み立てたことによる増加</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中山間ふるさと・水と土保全基金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増減なし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増減なし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地域づくり推進事業基金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子育て環境の整備を図るため、志賀保育所増築事業の財源として活用の予定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中山間ふるさと・水と土保全基金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現状維持の予定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現状維持の予定</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役場駐車場拡張に伴う関係費などで一般財源を要したことから、財源不足に対応するため、取り崩しを行ったことにより、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財政調整基金の残高は、社会保障関係費や公共施設の老朽化対策関係経費の増加による財源不足に対応するため、最低限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億円を目途にしている。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基金運用利子を積立てたことによる増加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現時点で償還に充てる予定はなく、現状維持の予定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7,952
7,935
46.19
4,634,311
4,338,718
293,290
2,574,148
3,700,764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本町は、学校や保育所などの主要な公共施設が、昭和</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年代に建設され</a:t>
          </a:r>
          <a:r>
            <a:rPr kumimoji="1" lang="ja-JP" altLang="en-US" sz="1100">
              <a:solidFill>
                <a:schemeClr val="dk1"/>
              </a:solidFill>
              <a:effectLst/>
              <a:latin typeface="+mn-lt"/>
              <a:ea typeface="+mn-ea"/>
              <a:cs typeface="+mn-cs"/>
            </a:rPr>
            <a:t>たものが多いため</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a:effectLst/>
          </a:endParaRPr>
        </a:p>
        <a:p>
          <a:r>
            <a:rPr kumimoji="1" lang="ja-JP" altLang="ja-JP" sz="1100">
              <a:solidFill>
                <a:schemeClr val="dk1"/>
              </a:solidFill>
              <a:effectLst/>
              <a:latin typeface="+mn-lt"/>
              <a:ea typeface="+mn-ea"/>
              <a:cs typeface="+mn-cs"/>
            </a:rPr>
            <a:t>　今後は、公共施設等総合管理計画に基づき老朽化した施設の改修・更新を計画的かつ効率的に推進していくことが求められる。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149951</xdr:rowOff>
    </xdr:from>
    <xdr:to>
      <xdr:col>23</xdr:col>
      <xdr:colOff>136525</xdr:colOff>
      <xdr:row>31</xdr:row>
      <xdr:rowOff>80101</xdr:rowOff>
    </xdr:to>
    <xdr:sp macro="" textlink="">
      <xdr:nvSpPr>
        <xdr:cNvPr id="80" name="楕円 79"/>
        <xdr:cNvSpPr/>
      </xdr:nvSpPr>
      <xdr:spPr>
        <a:xfrm>
          <a:off x="47117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1378</xdr:rowOff>
    </xdr:from>
    <xdr:ext cx="405111" cy="259045"/>
    <xdr:sp macro="" textlink="">
      <xdr:nvSpPr>
        <xdr:cNvPr id="81" name="有形固定資産減価償却率該当値テキスト"/>
        <xdr:cNvSpPr txBox="1"/>
      </xdr:nvSpPr>
      <xdr:spPr>
        <a:xfrm>
          <a:off x="4813300" y="591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2" name="楕円 81"/>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29301</xdr:rowOff>
    </xdr:from>
    <xdr:to>
      <xdr:col>23</xdr:col>
      <xdr:colOff>85725</xdr:colOff>
      <xdr:row>31</xdr:row>
      <xdr:rowOff>66312</xdr:rowOff>
    </xdr:to>
    <xdr:cxnSp macro="">
      <xdr:nvCxnSpPr>
        <xdr:cNvPr id="83" name="直線コネクタ 82"/>
        <xdr:cNvCxnSpPr/>
      </xdr:nvCxnSpPr>
      <xdr:spPr>
        <a:xfrm flipV="1">
          <a:off x="4051300" y="611577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35288</xdr:rowOff>
    </xdr:from>
    <xdr:to>
      <xdr:col>15</xdr:col>
      <xdr:colOff>187325</xdr:colOff>
      <xdr:row>32</xdr:row>
      <xdr:rowOff>136888</xdr:rowOff>
    </xdr:to>
    <xdr:sp macro="" textlink="">
      <xdr:nvSpPr>
        <xdr:cNvPr id="84" name="楕円 83"/>
        <xdr:cNvSpPr/>
      </xdr:nvSpPr>
      <xdr:spPr>
        <a:xfrm>
          <a:off x="3238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32</xdr:row>
      <xdr:rowOff>86088</xdr:rowOff>
    </xdr:to>
    <xdr:cxnSp macro="">
      <xdr:nvCxnSpPr>
        <xdr:cNvPr id="85" name="直線コネクタ 84"/>
        <xdr:cNvCxnSpPr/>
      </xdr:nvCxnSpPr>
      <xdr:spPr>
        <a:xfrm flipV="1">
          <a:off x="3289300" y="6152787"/>
          <a:ext cx="762000" cy="19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6"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133639</xdr:rowOff>
    </xdr:from>
    <xdr:ext cx="405111" cy="259045"/>
    <xdr:sp macro="" textlink="">
      <xdr:nvSpPr>
        <xdr:cNvPr id="88" name="n_1mainValue有形固定資産減価償却率"/>
        <xdr:cNvSpPr txBox="1"/>
      </xdr:nvSpPr>
      <xdr:spPr>
        <a:xfrm>
          <a:off x="3836044" y="587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89" name="n_2mainValue有形固定資産減価償却率"/>
        <xdr:cNvSpPr txBox="1"/>
      </xdr:nvSpPr>
      <xdr:spPr>
        <a:xfrm>
          <a:off x="308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の中で下位に位置している。過去の大型事業の実施に伴う地方債の発行などにより、実質債務（将来負担額から充当可能基金等を控除した実質的な債務）が類似団体よりも多額であることからが要因である。地方債の発行にあたっては、緊急性や優先性を十分勘案し、財政の持続可能性を高め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73730</xdr:rowOff>
    </xdr:from>
    <xdr:to>
      <xdr:col>76</xdr:col>
      <xdr:colOff>73025</xdr:colOff>
      <xdr:row>29</xdr:row>
      <xdr:rowOff>3880</xdr:rowOff>
    </xdr:to>
    <xdr:sp macro="" textlink="">
      <xdr:nvSpPr>
        <xdr:cNvPr id="130" name="楕円 129"/>
        <xdr:cNvSpPr/>
      </xdr:nvSpPr>
      <xdr:spPr>
        <a:xfrm>
          <a:off x="14744700" y="5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96607</xdr:rowOff>
    </xdr:from>
    <xdr:ext cx="340478" cy="259045"/>
    <xdr:sp macro="" textlink="">
      <xdr:nvSpPr>
        <xdr:cNvPr id="131" name="債務償還可能年数該当値テキスト"/>
        <xdr:cNvSpPr txBox="1"/>
      </xdr:nvSpPr>
      <xdr:spPr>
        <a:xfrm>
          <a:off x="14846300" y="549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7,952
7,935
46.19
4,634,311
4,338,718
293,290
2,574,148
3,700,764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0" name="楕円 69"/>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1"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2" name="楕円 71"/>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118110</xdr:rowOff>
    </xdr:to>
    <xdr:cxnSp macro="">
      <xdr:nvCxnSpPr>
        <xdr:cNvPr id="73" name="直線コネクタ 72"/>
        <xdr:cNvCxnSpPr/>
      </xdr:nvCxnSpPr>
      <xdr:spPr>
        <a:xfrm flipV="1">
          <a:off x="3797300" y="6423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4" name="楕円 73"/>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152400</xdr:rowOff>
    </xdr:to>
    <xdr:cxnSp macro="">
      <xdr:nvCxnSpPr>
        <xdr:cNvPr id="75" name="直線コネクタ 74"/>
        <xdr:cNvCxnSpPr/>
      </xdr:nvCxnSpPr>
      <xdr:spPr>
        <a:xfrm flipV="1">
          <a:off x="2908300" y="646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78"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79" name="n_2main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64491</xdr:rowOff>
    </xdr:from>
    <xdr:to>
      <xdr:col>55</xdr:col>
      <xdr:colOff>50800</xdr:colOff>
      <xdr:row>40</xdr:row>
      <xdr:rowOff>166091</xdr:rowOff>
    </xdr:to>
    <xdr:sp macro="" textlink="">
      <xdr:nvSpPr>
        <xdr:cNvPr id="119" name="楕円 118"/>
        <xdr:cNvSpPr/>
      </xdr:nvSpPr>
      <xdr:spPr>
        <a:xfrm>
          <a:off x="10426700" y="69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42918</xdr:rowOff>
    </xdr:from>
    <xdr:ext cx="534377" cy="259045"/>
    <xdr:sp macro="" textlink="">
      <xdr:nvSpPr>
        <xdr:cNvPr id="120" name="【道路】&#10;一人当たり延長該当値テキスト"/>
        <xdr:cNvSpPr txBox="1"/>
      </xdr:nvSpPr>
      <xdr:spPr>
        <a:xfrm>
          <a:off x="10515600" y="69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64539</xdr:rowOff>
    </xdr:from>
    <xdr:to>
      <xdr:col>50</xdr:col>
      <xdr:colOff>165100</xdr:colOff>
      <xdr:row>40</xdr:row>
      <xdr:rowOff>166139</xdr:rowOff>
    </xdr:to>
    <xdr:sp macro="" textlink="">
      <xdr:nvSpPr>
        <xdr:cNvPr id="121" name="楕円 120"/>
        <xdr:cNvSpPr/>
      </xdr:nvSpPr>
      <xdr:spPr>
        <a:xfrm>
          <a:off x="9588500" y="69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115291</xdr:rowOff>
    </xdr:from>
    <xdr:to>
      <xdr:col>55</xdr:col>
      <xdr:colOff>0</xdr:colOff>
      <xdr:row>40</xdr:row>
      <xdr:rowOff>115339</xdr:rowOff>
    </xdr:to>
    <xdr:cxnSp macro="">
      <xdr:nvCxnSpPr>
        <xdr:cNvPr id="122" name="直線コネクタ 121"/>
        <xdr:cNvCxnSpPr/>
      </xdr:nvCxnSpPr>
      <xdr:spPr>
        <a:xfrm flipV="1">
          <a:off x="9639300" y="6973291"/>
          <a:ext cx="8382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63527</xdr:rowOff>
    </xdr:from>
    <xdr:to>
      <xdr:col>46</xdr:col>
      <xdr:colOff>38100</xdr:colOff>
      <xdr:row>40</xdr:row>
      <xdr:rowOff>165127</xdr:rowOff>
    </xdr:to>
    <xdr:sp macro="" textlink="">
      <xdr:nvSpPr>
        <xdr:cNvPr id="123" name="楕円 122"/>
        <xdr:cNvSpPr/>
      </xdr:nvSpPr>
      <xdr:spPr>
        <a:xfrm>
          <a:off x="8699500" y="69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114327</xdr:rowOff>
    </xdr:from>
    <xdr:to>
      <xdr:col>50</xdr:col>
      <xdr:colOff>114300</xdr:colOff>
      <xdr:row>40</xdr:row>
      <xdr:rowOff>115339</xdr:rowOff>
    </xdr:to>
    <xdr:cxnSp macro="">
      <xdr:nvCxnSpPr>
        <xdr:cNvPr id="124" name="直線コネクタ 123"/>
        <xdr:cNvCxnSpPr/>
      </xdr:nvCxnSpPr>
      <xdr:spPr>
        <a:xfrm>
          <a:off x="8750300" y="6972327"/>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157266</xdr:rowOff>
    </xdr:from>
    <xdr:ext cx="534377" cy="259045"/>
    <xdr:sp macro="" textlink="">
      <xdr:nvSpPr>
        <xdr:cNvPr id="127" name="n_1mainValue【道路】&#10;一人当たり延長"/>
        <xdr:cNvSpPr txBox="1"/>
      </xdr:nvSpPr>
      <xdr:spPr>
        <a:xfrm>
          <a:off x="9359411" y="70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156254</xdr:rowOff>
    </xdr:from>
    <xdr:ext cx="534377" cy="259045"/>
    <xdr:sp macro="" textlink="">
      <xdr:nvSpPr>
        <xdr:cNvPr id="128" name="n_2mainValue【道路】&#10;一人当たり延長"/>
        <xdr:cNvSpPr txBox="1"/>
      </xdr:nvSpPr>
      <xdr:spPr>
        <a:xfrm>
          <a:off x="8483111" y="70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95885</xdr:rowOff>
    </xdr:from>
    <xdr:to>
      <xdr:col>24</xdr:col>
      <xdr:colOff>114300</xdr:colOff>
      <xdr:row>58</xdr:row>
      <xdr:rowOff>26035</xdr:rowOff>
    </xdr:to>
    <xdr:sp macro="" textlink="">
      <xdr:nvSpPr>
        <xdr:cNvPr id="167" name="楕円 166"/>
        <xdr:cNvSpPr/>
      </xdr:nvSpPr>
      <xdr:spPr>
        <a:xfrm>
          <a:off x="4584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118762</xdr:rowOff>
    </xdr:from>
    <xdr:ext cx="405111" cy="259045"/>
    <xdr:sp macro="" textlink="">
      <xdr:nvSpPr>
        <xdr:cNvPr id="168" name="【橋りょう・トンネル】&#10;有形固定資産減価償却率該当値テキスト"/>
        <xdr:cNvSpPr txBox="1"/>
      </xdr:nvSpPr>
      <xdr:spPr>
        <a:xfrm>
          <a:off x="4673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118745</xdr:rowOff>
    </xdr:from>
    <xdr:to>
      <xdr:col>20</xdr:col>
      <xdr:colOff>38100</xdr:colOff>
      <xdr:row>58</xdr:row>
      <xdr:rowOff>48895</xdr:rowOff>
    </xdr:to>
    <xdr:sp macro="" textlink="">
      <xdr:nvSpPr>
        <xdr:cNvPr id="169" name="楕円 168"/>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146685</xdr:rowOff>
    </xdr:from>
    <xdr:to>
      <xdr:col>24</xdr:col>
      <xdr:colOff>63500</xdr:colOff>
      <xdr:row>57</xdr:row>
      <xdr:rowOff>169545</xdr:rowOff>
    </xdr:to>
    <xdr:cxnSp macro="">
      <xdr:nvCxnSpPr>
        <xdr:cNvPr id="170" name="直線コネクタ 169"/>
        <xdr:cNvCxnSpPr/>
      </xdr:nvCxnSpPr>
      <xdr:spPr>
        <a:xfrm flipV="1">
          <a:off x="3797300" y="99193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151130</xdr:rowOff>
    </xdr:from>
    <xdr:to>
      <xdr:col>15</xdr:col>
      <xdr:colOff>101600</xdr:colOff>
      <xdr:row>58</xdr:row>
      <xdr:rowOff>81280</xdr:rowOff>
    </xdr:to>
    <xdr:sp macro="" textlink="">
      <xdr:nvSpPr>
        <xdr:cNvPr id="171" name="楕円 170"/>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58</xdr:row>
      <xdr:rowOff>30480</xdr:rowOff>
    </xdr:to>
    <xdr:cxnSp macro="">
      <xdr:nvCxnSpPr>
        <xdr:cNvPr id="172" name="直線コネクタ 171"/>
        <xdr:cNvCxnSpPr/>
      </xdr:nvCxnSpPr>
      <xdr:spPr>
        <a:xfrm flipV="1">
          <a:off x="2908300" y="9942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65422</xdr:rowOff>
    </xdr:from>
    <xdr:ext cx="405111" cy="259045"/>
    <xdr:sp macro="" textlink="">
      <xdr:nvSpPr>
        <xdr:cNvPr id="175" name="n_1mainValue【橋りょう・トンネ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176" name="n_2mainValue【橋りょう・トンネル】&#10;有形固定資産減価償却率"/>
        <xdr:cNvSpPr txBox="1"/>
      </xdr:nvSpPr>
      <xdr:spPr>
        <a:xfrm>
          <a:off x="2705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52598</xdr:rowOff>
    </xdr:from>
    <xdr:to>
      <xdr:col>55</xdr:col>
      <xdr:colOff>50800</xdr:colOff>
      <xdr:row>63</xdr:row>
      <xdr:rowOff>154198</xdr:rowOff>
    </xdr:to>
    <xdr:sp macro="" textlink="">
      <xdr:nvSpPr>
        <xdr:cNvPr id="214" name="楕円 213"/>
        <xdr:cNvSpPr/>
      </xdr:nvSpPr>
      <xdr:spPr>
        <a:xfrm>
          <a:off x="10426700" y="108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31025</xdr:rowOff>
    </xdr:from>
    <xdr:ext cx="599010" cy="259045"/>
    <xdr:sp macro="" textlink="">
      <xdr:nvSpPr>
        <xdr:cNvPr id="215" name="【橋りょう・トンネル】&#10;一人当たり有形固定資産（償却資産）額該当値テキスト"/>
        <xdr:cNvSpPr txBox="1"/>
      </xdr:nvSpPr>
      <xdr:spPr>
        <a:xfrm>
          <a:off x="10515600" y="1083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53517</xdr:rowOff>
    </xdr:from>
    <xdr:to>
      <xdr:col>50</xdr:col>
      <xdr:colOff>165100</xdr:colOff>
      <xdr:row>63</xdr:row>
      <xdr:rowOff>155117</xdr:rowOff>
    </xdr:to>
    <xdr:sp macro="" textlink="">
      <xdr:nvSpPr>
        <xdr:cNvPr id="216" name="楕円 215"/>
        <xdr:cNvSpPr/>
      </xdr:nvSpPr>
      <xdr:spPr>
        <a:xfrm>
          <a:off x="9588500" y="108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103398</xdr:rowOff>
    </xdr:from>
    <xdr:to>
      <xdr:col>55</xdr:col>
      <xdr:colOff>0</xdr:colOff>
      <xdr:row>63</xdr:row>
      <xdr:rowOff>104317</xdr:rowOff>
    </xdr:to>
    <xdr:cxnSp macro="">
      <xdr:nvCxnSpPr>
        <xdr:cNvPr id="217" name="直線コネクタ 216"/>
        <xdr:cNvCxnSpPr/>
      </xdr:nvCxnSpPr>
      <xdr:spPr>
        <a:xfrm flipV="1">
          <a:off x="9639300" y="10904748"/>
          <a:ext cx="8382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53065</xdr:rowOff>
    </xdr:from>
    <xdr:to>
      <xdr:col>46</xdr:col>
      <xdr:colOff>38100</xdr:colOff>
      <xdr:row>63</xdr:row>
      <xdr:rowOff>154665</xdr:rowOff>
    </xdr:to>
    <xdr:sp macro="" textlink="">
      <xdr:nvSpPr>
        <xdr:cNvPr id="218" name="楕円 217"/>
        <xdr:cNvSpPr/>
      </xdr:nvSpPr>
      <xdr:spPr>
        <a:xfrm>
          <a:off x="8699500" y="108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103865</xdr:rowOff>
    </xdr:from>
    <xdr:to>
      <xdr:col>50</xdr:col>
      <xdr:colOff>114300</xdr:colOff>
      <xdr:row>63</xdr:row>
      <xdr:rowOff>104317</xdr:rowOff>
    </xdr:to>
    <xdr:cxnSp macro="">
      <xdr:nvCxnSpPr>
        <xdr:cNvPr id="219" name="直線コネクタ 218"/>
        <xdr:cNvCxnSpPr/>
      </xdr:nvCxnSpPr>
      <xdr:spPr>
        <a:xfrm>
          <a:off x="8750300" y="1090521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146244</xdr:rowOff>
    </xdr:from>
    <xdr:ext cx="599010" cy="259045"/>
    <xdr:sp macro="" textlink="">
      <xdr:nvSpPr>
        <xdr:cNvPr id="222" name="n_1mainValue【橋りょう・トンネル】&#10;一人当たり有形固定資産（償却資産）額"/>
        <xdr:cNvSpPr txBox="1"/>
      </xdr:nvSpPr>
      <xdr:spPr>
        <a:xfrm>
          <a:off x="9327095" y="1094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145792</xdr:rowOff>
    </xdr:from>
    <xdr:ext cx="599010" cy="259045"/>
    <xdr:sp macro="" textlink="">
      <xdr:nvSpPr>
        <xdr:cNvPr id="223" name="n_2mainValue【橋りょう・トンネル】&#10;一人当たり有形固定資産（償却資産）額"/>
        <xdr:cNvSpPr txBox="1"/>
      </xdr:nvSpPr>
      <xdr:spPr>
        <a:xfrm>
          <a:off x="8450795" y="1094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0" name="テキスト ボックス 2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1" name="直線コネクタ 2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2" name="テキスト ボックス 2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3" name="直線コネクタ 2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4" name="テキスト ボックス 2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5" name="直線コネクタ 2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6" name="テキスト ボックス 2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7" name="直線コネクタ 2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8" name="テキスト ボックス 2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9" name="直線コネクタ 2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0" name="テキスト ボックス 2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2" name="テキスト ボックス 2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264" name="直線コネクタ 263"/>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265"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266" name="直線コネクタ 265"/>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267"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268" name="直線コネクタ 267"/>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33038</xdr:rowOff>
    </xdr:from>
    <xdr:ext cx="405111" cy="259045"/>
    <xdr:sp macro="" textlink="">
      <xdr:nvSpPr>
        <xdr:cNvPr id="269" name="【港湾・漁港】&#10;有形固定資産減価償却率平均値テキスト"/>
        <xdr:cNvSpPr txBox="1"/>
      </xdr:nvSpPr>
      <xdr:spPr>
        <a:xfrm>
          <a:off x="4673600" y="17520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270" name="フローチャート: 判断 269"/>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271" name="フローチャート: 判断 270"/>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272" name="フローチャート: 判断 271"/>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3" name="テキスト ボックス 2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132080</xdr:rowOff>
    </xdr:from>
    <xdr:to>
      <xdr:col>24</xdr:col>
      <xdr:colOff>114300</xdr:colOff>
      <xdr:row>107</xdr:row>
      <xdr:rowOff>62230</xdr:rowOff>
    </xdr:to>
    <xdr:sp macro="" textlink="">
      <xdr:nvSpPr>
        <xdr:cNvPr id="278" name="楕円 277"/>
        <xdr:cNvSpPr/>
      </xdr:nvSpPr>
      <xdr:spPr>
        <a:xfrm>
          <a:off x="4584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110507</xdr:rowOff>
    </xdr:from>
    <xdr:ext cx="405111" cy="259045"/>
    <xdr:sp macro="" textlink="">
      <xdr:nvSpPr>
        <xdr:cNvPr id="279" name="【港湾・漁港】&#10;有形固定資産減価償却率該当値テキスト"/>
        <xdr:cNvSpPr txBox="1"/>
      </xdr:nvSpPr>
      <xdr:spPr>
        <a:xfrm>
          <a:off x="4673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170180</xdr:rowOff>
    </xdr:from>
    <xdr:to>
      <xdr:col>20</xdr:col>
      <xdr:colOff>38100</xdr:colOff>
      <xdr:row>107</xdr:row>
      <xdr:rowOff>100330</xdr:rowOff>
    </xdr:to>
    <xdr:sp macro="" textlink="">
      <xdr:nvSpPr>
        <xdr:cNvPr id="280" name="楕円 279"/>
        <xdr:cNvSpPr/>
      </xdr:nvSpPr>
      <xdr:spPr>
        <a:xfrm>
          <a:off x="3746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11430</xdr:rowOff>
    </xdr:from>
    <xdr:to>
      <xdr:col>24</xdr:col>
      <xdr:colOff>63500</xdr:colOff>
      <xdr:row>107</xdr:row>
      <xdr:rowOff>49530</xdr:rowOff>
    </xdr:to>
    <xdr:cxnSp macro="">
      <xdr:nvCxnSpPr>
        <xdr:cNvPr id="281" name="直線コネクタ 280"/>
        <xdr:cNvCxnSpPr/>
      </xdr:nvCxnSpPr>
      <xdr:spPr>
        <a:xfrm flipV="1">
          <a:off x="3797300" y="18356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36830</xdr:rowOff>
    </xdr:from>
    <xdr:to>
      <xdr:col>15</xdr:col>
      <xdr:colOff>101600</xdr:colOff>
      <xdr:row>107</xdr:row>
      <xdr:rowOff>138430</xdr:rowOff>
    </xdr:to>
    <xdr:sp macro="" textlink="">
      <xdr:nvSpPr>
        <xdr:cNvPr id="282" name="楕円 281"/>
        <xdr:cNvSpPr/>
      </xdr:nvSpPr>
      <xdr:spPr>
        <a:xfrm>
          <a:off x="2857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49530</xdr:rowOff>
    </xdr:from>
    <xdr:to>
      <xdr:col>19</xdr:col>
      <xdr:colOff>177800</xdr:colOff>
      <xdr:row>107</xdr:row>
      <xdr:rowOff>87630</xdr:rowOff>
    </xdr:to>
    <xdr:cxnSp macro="">
      <xdr:nvCxnSpPr>
        <xdr:cNvPr id="283" name="直線コネクタ 282"/>
        <xdr:cNvCxnSpPr/>
      </xdr:nvCxnSpPr>
      <xdr:spPr>
        <a:xfrm flipV="1">
          <a:off x="2908300" y="18394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103522</xdr:rowOff>
    </xdr:from>
    <xdr:ext cx="405111" cy="259045"/>
    <xdr:sp macro="" textlink="">
      <xdr:nvSpPr>
        <xdr:cNvPr id="284" name="n_1aveValue【港湾・漁港】&#10;有形固定資産減価償却率"/>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285"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91457</xdr:rowOff>
    </xdr:from>
    <xdr:ext cx="405111" cy="259045"/>
    <xdr:sp macro="" textlink="">
      <xdr:nvSpPr>
        <xdr:cNvPr id="286" name="n_1mainValue【港湾・漁港】&#10;有形固定資産減価償却率"/>
        <xdr:cNvSpPr txBox="1"/>
      </xdr:nvSpPr>
      <xdr:spPr>
        <a:xfrm>
          <a:off x="35820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129557</xdr:rowOff>
    </xdr:from>
    <xdr:ext cx="405111" cy="259045"/>
    <xdr:sp macro="" textlink="">
      <xdr:nvSpPr>
        <xdr:cNvPr id="287" name="n_2mainValue【港湾・漁港】&#10;有形固定資産減価償却率"/>
        <xdr:cNvSpPr txBox="1"/>
      </xdr:nvSpPr>
      <xdr:spPr>
        <a:xfrm>
          <a:off x="2705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8" name="直線コネクタ 29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299" name="テキスト ボックス 29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0" name="直線コネクタ 29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01" name="テキスト ボックス 30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03" name="テキスト ボックス 30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4" name="直線コネクタ 30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05" name="テキスト ボックス 304"/>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6" name="直線コネクタ 30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07" name="テキスト ボックス 30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09" name="テキスト ボックス 30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11" name="直線コネクタ 310"/>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12"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13" name="直線コネクタ 312"/>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14"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15" name="直線コネクタ 314"/>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37871</xdr:rowOff>
    </xdr:from>
    <xdr:ext cx="599010" cy="259045"/>
    <xdr:sp macro="" textlink="">
      <xdr:nvSpPr>
        <xdr:cNvPr id="316" name="【港湾・漁港】&#10;一人当たり有形固定資産（償却資産）額平均値テキスト"/>
        <xdr:cNvSpPr txBox="1"/>
      </xdr:nvSpPr>
      <xdr:spPr>
        <a:xfrm>
          <a:off x="10515600" y="18040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17" name="フローチャート: 判断 316"/>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18" name="フローチャート: 判断 317"/>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19" name="フローチャート: 判断 318"/>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161754</xdr:rowOff>
    </xdr:from>
    <xdr:to>
      <xdr:col>55</xdr:col>
      <xdr:colOff>50800</xdr:colOff>
      <xdr:row>107</xdr:row>
      <xdr:rowOff>91904</xdr:rowOff>
    </xdr:to>
    <xdr:sp macro="" textlink="">
      <xdr:nvSpPr>
        <xdr:cNvPr id="325" name="楕円 324"/>
        <xdr:cNvSpPr/>
      </xdr:nvSpPr>
      <xdr:spPr>
        <a:xfrm>
          <a:off x="10426700" y="183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140181</xdr:rowOff>
    </xdr:from>
    <xdr:ext cx="599010" cy="259045"/>
    <xdr:sp macro="" textlink="">
      <xdr:nvSpPr>
        <xdr:cNvPr id="326" name="【港湾・漁港】&#10;一人当たり有形固定資産（償却資産）額該当値テキスト"/>
        <xdr:cNvSpPr txBox="1"/>
      </xdr:nvSpPr>
      <xdr:spPr>
        <a:xfrm>
          <a:off x="10515600" y="1831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161790</xdr:rowOff>
    </xdr:from>
    <xdr:to>
      <xdr:col>50</xdr:col>
      <xdr:colOff>165100</xdr:colOff>
      <xdr:row>107</xdr:row>
      <xdr:rowOff>91940</xdr:rowOff>
    </xdr:to>
    <xdr:sp macro="" textlink="">
      <xdr:nvSpPr>
        <xdr:cNvPr id="327" name="楕円 326"/>
        <xdr:cNvSpPr/>
      </xdr:nvSpPr>
      <xdr:spPr>
        <a:xfrm>
          <a:off x="9588500" y="183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41104</xdr:rowOff>
    </xdr:from>
    <xdr:to>
      <xdr:col>55</xdr:col>
      <xdr:colOff>0</xdr:colOff>
      <xdr:row>107</xdr:row>
      <xdr:rowOff>41140</xdr:rowOff>
    </xdr:to>
    <xdr:cxnSp macro="">
      <xdr:nvCxnSpPr>
        <xdr:cNvPr id="328" name="直線コネクタ 327"/>
        <xdr:cNvCxnSpPr/>
      </xdr:nvCxnSpPr>
      <xdr:spPr>
        <a:xfrm flipV="1">
          <a:off x="9639300" y="18386254"/>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160899</xdr:rowOff>
    </xdr:from>
    <xdr:to>
      <xdr:col>46</xdr:col>
      <xdr:colOff>38100</xdr:colOff>
      <xdr:row>107</xdr:row>
      <xdr:rowOff>91049</xdr:rowOff>
    </xdr:to>
    <xdr:sp macro="" textlink="">
      <xdr:nvSpPr>
        <xdr:cNvPr id="329" name="楕円 328"/>
        <xdr:cNvSpPr/>
      </xdr:nvSpPr>
      <xdr:spPr>
        <a:xfrm>
          <a:off x="8699500" y="1833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40249</xdr:rowOff>
    </xdr:from>
    <xdr:to>
      <xdr:col>50</xdr:col>
      <xdr:colOff>114300</xdr:colOff>
      <xdr:row>107</xdr:row>
      <xdr:rowOff>41140</xdr:rowOff>
    </xdr:to>
    <xdr:cxnSp macro="">
      <xdr:nvCxnSpPr>
        <xdr:cNvPr id="330" name="直線コネクタ 329"/>
        <xdr:cNvCxnSpPr/>
      </xdr:nvCxnSpPr>
      <xdr:spPr>
        <a:xfrm>
          <a:off x="8750300" y="18385399"/>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59407</xdr:rowOff>
    </xdr:from>
    <xdr:ext cx="599010" cy="259045"/>
    <xdr:sp macro="" textlink="">
      <xdr:nvSpPr>
        <xdr:cNvPr id="331" name="n_1aveValue【港湾・漁港】&#10;一人当たり有形固定資産（償却資産）額"/>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332"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83067</xdr:rowOff>
    </xdr:from>
    <xdr:ext cx="599010" cy="259045"/>
    <xdr:sp macro="" textlink="">
      <xdr:nvSpPr>
        <xdr:cNvPr id="333" name="n_1mainValue【港湾・漁港】&#10;一人当たり有形固定資産（償却資産）額"/>
        <xdr:cNvSpPr txBox="1"/>
      </xdr:nvSpPr>
      <xdr:spPr>
        <a:xfrm>
          <a:off x="9327095" y="1842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82176</xdr:rowOff>
    </xdr:from>
    <xdr:ext cx="599010" cy="259045"/>
    <xdr:sp macro="" textlink="">
      <xdr:nvSpPr>
        <xdr:cNvPr id="334" name="n_2mainValue【港湾・漁港】&#10;一人当たり有形固定資産（償却資産）額"/>
        <xdr:cNvSpPr txBox="1"/>
      </xdr:nvSpPr>
      <xdr:spPr>
        <a:xfrm>
          <a:off x="8450795" y="184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9" name="直線コネクタ 358"/>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60"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1" name="直線コネクタ 360"/>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3" name="直線コネクタ 36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64"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5" name="フローチャート: 判断 364"/>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6" name="フローチャート: 判断 365"/>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7" name="フローチャート: 判断 366"/>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373" name="楕円 372"/>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374" name="【認定こども園・幼稚園・保育所】&#10;有形固定資産減価償却率該当値テキスト"/>
        <xdr:cNvSpPr txBox="1"/>
      </xdr:nvSpPr>
      <xdr:spPr>
        <a:xfrm>
          <a:off x="16357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375" name="楕円 374"/>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22860</xdr:rowOff>
    </xdr:to>
    <xdr:cxnSp macro="">
      <xdr:nvCxnSpPr>
        <xdr:cNvPr id="376" name="直線コネクタ 375"/>
        <xdr:cNvCxnSpPr/>
      </xdr:nvCxnSpPr>
      <xdr:spPr>
        <a:xfrm flipV="1">
          <a:off x="15481300" y="61626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377" name="楕円 376"/>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36</xdr:row>
      <xdr:rowOff>64770</xdr:rowOff>
    </xdr:to>
    <xdr:cxnSp macro="">
      <xdr:nvCxnSpPr>
        <xdr:cNvPr id="378" name="直線コネクタ 377"/>
        <xdr:cNvCxnSpPr/>
      </xdr:nvCxnSpPr>
      <xdr:spPr>
        <a:xfrm flipV="1">
          <a:off x="14592300" y="619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9"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80"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381" name="n_1mainValue【認定こども園・幼稚園・保育所】&#10;有形固定資産減価償却率"/>
        <xdr:cNvSpPr txBox="1"/>
      </xdr:nvSpPr>
      <xdr:spPr>
        <a:xfrm>
          <a:off x="15266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382" name="n_2mainValue【認定こども園・幼稚園・保育所】&#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4" name="直線コネクタ 403"/>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5"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6" name="直線コネクタ 405"/>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7"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8" name="直線コネクタ 407"/>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09"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10" name="フローチャート: 判断 409"/>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1" name="フローチャート: 判断 410"/>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2" name="フローチャート: 判断 411"/>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59690</xdr:rowOff>
    </xdr:from>
    <xdr:to>
      <xdr:col>116</xdr:col>
      <xdr:colOff>114300</xdr:colOff>
      <xdr:row>36</xdr:row>
      <xdr:rowOff>161290</xdr:rowOff>
    </xdr:to>
    <xdr:sp macro="" textlink="">
      <xdr:nvSpPr>
        <xdr:cNvPr id="418" name="楕円 417"/>
        <xdr:cNvSpPr/>
      </xdr:nvSpPr>
      <xdr:spPr>
        <a:xfrm>
          <a:off x="22110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82567</xdr:rowOff>
    </xdr:from>
    <xdr:ext cx="469744" cy="259045"/>
    <xdr:sp macro="" textlink="">
      <xdr:nvSpPr>
        <xdr:cNvPr id="419" name="【認定こども園・幼稚園・保育所】&#10;一人当たり面積該当値テキスト"/>
        <xdr:cNvSpPr txBox="1"/>
      </xdr:nvSpPr>
      <xdr:spPr>
        <a:xfrm>
          <a:off x="22199600"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59690</xdr:rowOff>
    </xdr:from>
    <xdr:to>
      <xdr:col>112</xdr:col>
      <xdr:colOff>38100</xdr:colOff>
      <xdr:row>36</xdr:row>
      <xdr:rowOff>161290</xdr:rowOff>
    </xdr:to>
    <xdr:sp macro="" textlink="">
      <xdr:nvSpPr>
        <xdr:cNvPr id="420" name="楕円 419"/>
        <xdr:cNvSpPr/>
      </xdr:nvSpPr>
      <xdr:spPr>
        <a:xfrm>
          <a:off x="2127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110490</xdr:rowOff>
    </xdr:from>
    <xdr:to>
      <xdr:col>116</xdr:col>
      <xdr:colOff>63500</xdr:colOff>
      <xdr:row>36</xdr:row>
      <xdr:rowOff>110490</xdr:rowOff>
    </xdr:to>
    <xdr:cxnSp macro="">
      <xdr:nvCxnSpPr>
        <xdr:cNvPr id="421" name="直線コネクタ 420"/>
        <xdr:cNvCxnSpPr/>
      </xdr:nvCxnSpPr>
      <xdr:spPr>
        <a:xfrm>
          <a:off x="21323300" y="6282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57404</xdr:rowOff>
    </xdr:from>
    <xdr:to>
      <xdr:col>107</xdr:col>
      <xdr:colOff>101600</xdr:colOff>
      <xdr:row>36</xdr:row>
      <xdr:rowOff>159004</xdr:rowOff>
    </xdr:to>
    <xdr:sp macro="" textlink="">
      <xdr:nvSpPr>
        <xdr:cNvPr id="422" name="楕円 421"/>
        <xdr:cNvSpPr/>
      </xdr:nvSpPr>
      <xdr:spPr>
        <a:xfrm>
          <a:off x="20383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108204</xdr:rowOff>
    </xdr:from>
    <xdr:to>
      <xdr:col>111</xdr:col>
      <xdr:colOff>177800</xdr:colOff>
      <xdr:row>36</xdr:row>
      <xdr:rowOff>110490</xdr:rowOff>
    </xdr:to>
    <xdr:cxnSp macro="">
      <xdr:nvCxnSpPr>
        <xdr:cNvPr id="423" name="直線コネクタ 422"/>
        <xdr:cNvCxnSpPr/>
      </xdr:nvCxnSpPr>
      <xdr:spPr>
        <a:xfrm>
          <a:off x="20434300" y="62804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24"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25"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6367</xdr:rowOff>
    </xdr:from>
    <xdr:ext cx="469744" cy="259045"/>
    <xdr:sp macro="" textlink="">
      <xdr:nvSpPr>
        <xdr:cNvPr id="426" name="n_1mainValue【認定こども園・幼稚園・保育所】&#10;一人当たり面積"/>
        <xdr:cNvSpPr txBox="1"/>
      </xdr:nvSpPr>
      <xdr:spPr>
        <a:xfrm>
          <a:off x="210757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4081</xdr:rowOff>
    </xdr:from>
    <xdr:ext cx="469744" cy="259045"/>
    <xdr:sp macro="" textlink="">
      <xdr:nvSpPr>
        <xdr:cNvPr id="427" name="n_2mainValue【認定こども園・幼稚園・保育所】&#10;一人当たり面積"/>
        <xdr:cNvSpPr txBox="1"/>
      </xdr:nvSpPr>
      <xdr:spPr>
        <a:xfrm>
          <a:off x="20199427"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2" name="直線コネクタ 451"/>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3"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4" name="直線コネクタ 453"/>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6" name="直線コネクタ 45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7"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8" name="フローチャート: 判断 457"/>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9" name="フローチャート: 判断 458"/>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60" name="フローチャート: 判断 459"/>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46355</xdr:rowOff>
    </xdr:from>
    <xdr:to>
      <xdr:col>85</xdr:col>
      <xdr:colOff>177800</xdr:colOff>
      <xdr:row>58</xdr:row>
      <xdr:rowOff>147955</xdr:rowOff>
    </xdr:to>
    <xdr:sp macro="" textlink="">
      <xdr:nvSpPr>
        <xdr:cNvPr id="466" name="楕円 465"/>
        <xdr:cNvSpPr/>
      </xdr:nvSpPr>
      <xdr:spPr>
        <a:xfrm>
          <a:off x="16268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69232</xdr:rowOff>
    </xdr:from>
    <xdr:ext cx="405111" cy="259045"/>
    <xdr:sp macro="" textlink="">
      <xdr:nvSpPr>
        <xdr:cNvPr id="467" name="【学校施設】&#10;有形固定資産減価償却率該当値テキスト"/>
        <xdr:cNvSpPr txBox="1"/>
      </xdr:nvSpPr>
      <xdr:spPr>
        <a:xfrm>
          <a:off x="16357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68" name="楕円 467"/>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97155</xdr:rowOff>
    </xdr:to>
    <xdr:cxnSp macro="">
      <xdr:nvCxnSpPr>
        <xdr:cNvPr id="469" name="直線コネクタ 468"/>
        <xdr:cNvCxnSpPr/>
      </xdr:nvCxnSpPr>
      <xdr:spPr>
        <a:xfrm>
          <a:off x="15481300" y="99822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470" name="楕円 469"/>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471" name="直線コネクタ 470"/>
        <xdr:cNvCxnSpPr/>
      </xdr:nvCxnSpPr>
      <xdr:spPr>
        <a:xfrm flipV="1">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72"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3"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74" name="n_1mainValue【学校施設】&#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475" name="n_2mainValue【学校施設】&#10;有形固定資産減価償却率"/>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7" name="直線コネクタ 496"/>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8"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9" name="直線コネクタ 498"/>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00"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1" name="直線コネクタ 500"/>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02"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3" name="フローチャート: 判断 502"/>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4" name="フローチャート: 判断 503"/>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5" name="フローチャート: 判断 504"/>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80188</xdr:rowOff>
    </xdr:from>
    <xdr:to>
      <xdr:col>116</xdr:col>
      <xdr:colOff>114300</xdr:colOff>
      <xdr:row>61</xdr:row>
      <xdr:rowOff>10338</xdr:rowOff>
    </xdr:to>
    <xdr:sp macro="" textlink="">
      <xdr:nvSpPr>
        <xdr:cNvPr id="511" name="楕円 510"/>
        <xdr:cNvSpPr/>
      </xdr:nvSpPr>
      <xdr:spPr>
        <a:xfrm>
          <a:off x="22110700" y="103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103065</xdr:rowOff>
    </xdr:from>
    <xdr:ext cx="469744" cy="259045"/>
    <xdr:sp macro="" textlink="">
      <xdr:nvSpPr>
        <xdr:cNvPr id="512" name="【学校施設】&#10;一人当たり面積該当値テキスト"/>
        <xdr:cNvSpPr txBox="1"/>
      </xdr:nvSpPr>
      <xdr:spPr>
        <a:xfrm>
          <a:off x="22199600" y="1021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80188</xdr:rowOff>
    </xdr:from>
    <xdr:to>
      <xdr:col>112</xdr:col>
      <xdr:colOff>38100</xdr:colOff>
      <xdr:row>61</xdr:row>
      <xdr:rowOff>10338</xdr:rowOff>
    </xdr:to>
    <xdr:sp macro="" textlink="">
      <xdr:nvSpPr>
        <xdr:cNvPr id="513" name="楕円 512"/>
        <xdr:cNvSpPr/>
      </xdr:nvSpPr>
      <xdr:spPr>
        <a:xfrm>
          <a:off x="21272500" y="103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130988</xdr:rowOff>
    </xdr:from>
    <xdr:to>
      <xdr:col>116</xdr:col>
      <xdr:colOff>63500</xdr:colOff>
      <xdr:row>60</xdr:row>
      <xdr:rowOff>130988</xdr:rowOff>
    </xdr:to>
    <xdr:cxnSp macro="">
      <xdr:nvCxnSpPr>
        <xdr:cNvPr id="514" name="直線コネクタ 513"/>
        <xdr:cNvCxnSpPr/>
      </xdr:nvCxnSpPr>
      <xdr:spPr>
        <a:xfrm>
          <a:off x="21323300" y="10417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79045</xdr:rowOff>
    </xdr:from>
    <xdr:to>
      <xdr:col>107</xdr:col>
      <xdr:colOff>101600</xdr:colOff>
      <xdr:row>61</xdr:row>
      <xdr:rowOff>9195</xdr:rowOff>
    </xdr:to>
    <xdr:sp macro="" textlink="">
      <xdr:nvSpPr>
        <xdr:cNvPr id="515" name="楕円 514"/>
        <xdr:cNvSpPr/>
      </xdr:nvSpPr>
      <xdr:spPr>
        <a:xfrm>
          <a:off x="20383500" y="103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129845</xdr:rowOff>
    </xdr:from>
    <xdr:to>
      <xdr:col>111</xdr:col>
      <xdr:colOff>177800</xdr:colOff>
      <xdr:row>60</xdr:row>
      <xdr:rowOff>130988</xdr:rowOff>
    </xdr:to>
    <xdr:cxnSp macro="">
      <xdr:nvCxnSpPr>
        <xdr:cNvPr id="516" name="直線コネクタ 515"/>
        <xdr:cNvCxnSpPr/>
      </xdr:nvCxnSpPr>
      <xdr:spPr>
        <a:xfrm>
          <a:off x="20434300" y="1041684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17"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18"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26865</xdr:rowOff>
    </xdr:from>
    <xdr:ext cx="469744" cy="259045"/>
    <xdr:sp macro="" textlink="">
      <xdr:nvSpPr>
        <xdr:cNvPr id="519" name="n_1mainValue【学校施設】&#10;一人当たり面積"/>
        <xdr:cNvSpPr txBox="1"/>
      </xdr:nvSpPr>
      <xdr:spPr>
        <a:xfrm>
          <a:off x="21075727" y="1014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25722</xdr:rowOff>
    </xdr:from>
    <xdr:ext cx="469744" cy="259045"/>
    <xdr:sp macro="" textlink="">
      <xdr:nvSpPr>
        <xdr:cNvPr id="520" name="n_2mainValue【学校施設】&#10;一人当たり面積"/>
        <xdr:cNvSpPr txBox="1"/>
      </xdr:nvSpPr>
      <xdr:spPr>
        <a:xfrm>
          <a:off x="20199427" y="1014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7" name="テキスト ボックス 5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8" name="直線コネクタ 5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9" name="テキスト ボックス 5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0" name="直線コネクタ 5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1" name="テキスト ボックス 5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2" name="直線コネクタ 5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3" name="テキスト ボックス 5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4" name="直線コネクタ 5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5" name="テキスト ボックス 55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59" name="直線コネクタ 558"/>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60"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1" name="直線コネクタ 560"/>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3" name="直線コネクタ 56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64"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65" name="フローチャート: 判断 564"/>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66" name="フローチャート: 判断 565"/>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67" name="フローチャート: 判断 566"/>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18542</xdr:rowOff>
    </xdr:from>
    <xdr:to>
      <xdr:col>85</xdr:col>
      <xdr:colOff>177800</xdr:colOff>
      <xdr:row>102</xdr:row>
      <xdr:rowOff>120142</xdr:rowOff>
    </xdr:to>
    <xdr:sp macro="" textlink="">
      <xdr:nvSpPr>
        <xdr:cNvPr id="573" name="楕円 572"/>
        <xdr:cNvSpPr/>
      </xdr:nvSpPr>
      <xdr:spPr>
        <a:xfrm>
          <a:off x="162687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41419</xdr:rowOff>
    </xdr:from>
    <xdr:ext cx="405111" cy="259045"/>
    <xdr:sp macro="" textlink="">
      <xdr:nvSpPr>
        <xdr:cNvPr id="574" name="【公民館】&#10;有形固定資産減価償却率該当値テキスト"/>
        <xdr:cNvSpPr txBox="1"/>
      </xdr:nvSpPr>
      <xdr:spPr>
        <a:xfrm>
          <a:off x="16357600" y="1735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64263</xdr:rowOff>
    </xdr:from>
    <xdr:to>
      <xdr:col>81</xdr:col>
      <xdr:colOff>101600</xdr:colOff>
      <xdr:row>102</xdr:row>
      <xdr:rowOff>165863</xdr:rowOff>
    </xdr:to>
    <xdr:sp macro="" textlink="">
      <xdr:nvSpPr>
        <xdr:cNvPr id="575" name="楕円 574"/>
        <xdr:cNvSpPr/>
      </xdr:nvSpPr>
      <xdr:spPr>
        <a:xfrm>
          <a:off x="15430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69342</xdr:rowOff>
    </xdr:from>
    <xdr:to>
      <xdr:col>85</xdr:col>
      <xdr:colOff>127000</xdr:colOff>
      <xdr:row>102</xdr:row>
      <xdr:rowOff>115063</xdr:rowOff>
    </xdr:to>
    <xdr:cxnSp macro="">
      <xdr:nvCxnSpPr>
        <xdr:cNvPr id="576" name="直線コネクタ 575"/>
        <xdr:cNvCxnSpPr/>
      </xdr:nvCxnSpPr>
      <xdr:spPr>
        <a:xfrm flipV="1">
          <a:off x="15481300" y="1755724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109982</xdr:rowOff>
    </xdr:from>
    <xdr:to>
      <xdr:col>76</xdr:col>
      <xdr:colOff>165100</xdr:colOff>
      <xdr:row>103</xdr:row>
      <xdr:rowOff>40132</xdr:rowOff>
    </xdr:to>
    <xdr:sp macro="" textlink="">
      <xdr:nvSpPr>
        <xdr:cNvPr id="577" name="楕円 576"/>
        <xdr:cNvSpPr/>
      </xdr:nvSpPr>
      <xdr:spPr>
        <a:xfrm>
          <a:off x="14541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115063</xdr:rowOff>
    </xdr:from>
    <xdr:to>
      <xdr:col>81</xdr:col>
      <xdr:colOff>50800</xdr:colOff>
      <xdr:row>102</xdr:row>
      <xdr:rowOff>160782</xdr:rowOff>
    </xdr:to>
    <xdr:cxnSp macro="">
      <xdr:nvCxnSpPr>
        <xdr:cNvPr id="578" name="直線コネクタ 577"/>
        <xdr:cNvCxnSpPr/>
      </xdr:nvCxnSpPr>
      <xdr:spPr>
        <a:xfrm flipV="1">
          <a:off x="14592300" y="176029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579"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80"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10940</xdr:rowOff>
    </xdr:from>
    <xdr:ext cx="405111" cy="259045"/>
    <xdr:sp macro="" textlink="">
      <xdr:nvSpPr>
        <xdr:cNvPr id="581" name="n_1mainValue【公民館】&#10;有形固定資産減価償却率"/>
        <xdr:cNvSpPr txBox="1"/>
      </xdr:nvSpPr>
      <xdr:spPr>
        <a:xfrm>
          <a:off x="152660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56659</xdr:rowOff>
    </xdr:from>
    <xdr:ext cx="405111" cy="259045"/>
    <xdr:sp macro="" textlink="">
      <xdr:nvSpPr>
        <xdr:cNvPr id="582" name="n_2mainValue【公民館】&#10;有形固定資産減価償却率"/>
        <xdr:cNvSpPr txBox="1"/>
      </xdr:nvSpPr>
      <xdr:spPr>
        <a:xfrm>
          <a:off x="143897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6" name="直線コネクタ 605"/>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7"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8" name="直線コネクタ 607"/>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9"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10" name="直線コネクタ 609"/>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11"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2" name="フローチャート: 判断 611"/>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3" name="フローチャート: 判断 612"/>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4" name="フローチャート: 判断 613"/>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41911</xdr:rowOff>
    </xdr:from>
    <xdr:to>
      <xdr:col>116</xdr:col>
      <xdr:colOff>114300</xdr:colOff>
      <xdr:row>107</xdr:row>
      <xdr:rowOff>143511</xdr:rowOff>
    </xdr:to>
    <xdr:sp macro="" textlink="">
      <xdr:nvSpPr>
        <xdr:cNvPr id="620" name="楕円 619"/>
        <xdr:cNvSpPr/>
      </xdr:nvSpPr>
      <xdr:spPr>
        <a:xfrm>
          <a:off x="22110700" y="183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21" name="【公民館】&#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41911</xdr:rowOff>
    </xdr:from>
    <xdr:to>
      <xdr:col>112</xdr:col>
      <xdr:colOff>38100</xdr:colOff>
      <xdr:row>107</xdr:row>
      <xdr:rowOff>143511</xdr:rowOff>
    </xdr:to>
    <xdr:sp macro="" textlink="">
      <xdr:nvSpPr>
        <xdr:cNvPr id="622" name="楕円 621"/>
        <xdr:cNvSpPr/>
      </xdr:nvSpPr>
      <xdr:spPr>
        <a:xfrm>
          <a:off x="21272500" y="183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92711</xdr:rowOff>
    </xdr:from>
    <xdr:to>
      <xdr:col>116</xdr:col>
      <xdr:colOff>63500</xdr:colOff>
      <xdr:row>107</xdr:row>
      <xdr:rowOff>92711</xdr:rowOff>
    </xdr:to>
    <xdr:cxnSp macro="">
      <xdr:nvCxnSpPr>
        <xdr:cNvPr id="623" name="直線コネクタ 622"/>
        <xdr:cNvCxnSpPr/>
      </xdr:nvCxnSpPr>
      <xdr:spPr>
        <a:xfrm>
          <a:off x="21323300" y="18437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40639</xdr:rowOff>
    </xdr:from>
    <xdr:to>
      <xdr:col>107</xdr:col>
      <xdr:colOff>101600</xdr:colOff>
      <xdr:row>107</xdr:row>
      <xdr:rowOff>142239</xdr:rowOff>
    </xdr:to>
    <xdr:sp macro="" textlink="">
      <xdr:nvSpPr>
        <xdr:cNvPr id="624" name="楕円 623"/>
        <xdr:cNvSpPr/>
      </xdr:nvSpPr>
      <xdr:spPr>
        <a:xfrm>
          <a:off x="20383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91439</xdr:rowOff>
    </xdr:from>
    <xdr:to>
      <xdr:col>111</xdr:col>
      <xdr:colOff>177800</xdr:colOff>
      <xdr:row>107</xdr:row>
      <xdr:rowOff>92711</xdr:rowOff>
    </xdr:to>
    <xdr:cxnSp macro="">
      <xdr:nvCxnSpPr>
        <xdr:cNvPr id="625" name="直線コネクタ 624"/>
        <xdr:cNvCxnSpPr/>
      </xdr:nvCxnSpPr>
      <xdr:spPr>
        <a:xfrm>
          <a:off x="20434300" y="18436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26"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7"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134638</xdr:rowOff>
    </xdr:from>
    <xdr:ext cx="469744" cy="259045"/>
    <xdr:sp macro="" textlink="">
      <xdr:nvSpPr>
        <xdr:cNvPr id="628" name="n_1mainValue【公民館】&#10;一人当たり面積"/>
        <xdr:cNvSpPr txBox="1"/>
      </xdr:nvSpPr>
      <xdr:spPr>
        <a:xfrm>
          <a:off x="21075727"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133366</xdr:rowOff>
    </xdr:from>
    <xdr:ext cx="469744" cy="259045"/>
    <xdr:sp macro="" textlink="">
      <xdr:nvSpPr>
        <xdr:cNvPr id="629" name="n_2mainValue【公民館】&#10;一人当たり面積"/>
        <xdr:cNvSpPr txBox="1"/>
      </xdr:nvSpPr>
      <xdr:spPr>
        <a:xfrm>
          <a:off x="20199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学校施設は、３小学校、１中学校、保育所は、３保育所でほとんどが昭和５０年代に建設され</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類似団体と比較して、老朽化が進んでいる。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一方、内原小学校や日高中学校は</a:t>
          </a:r>
          <a:r>
            <a:rPr kumimoji="1" lang="ja-JP" altLang="ja-JP" sz="1100">
              <a:solidFill>
                <a:schemeClr val="dk1"/>
              </a:solidFill>
              <a:effectLst/>
              <a:latin typeface="+mn-lt"/>
              <a:ea typeface="+mn-ea"/>
              <a:cs typeface="+mn-cs"/>
            </a:rPr>
            <a:t>大規模改修により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長寿命化を図って</a:t>
          </a:r>
          <a:r>
            <a:rPr kumimoji="1" lang="ja-JP" altLang="en-US" sz="1100">
              <a:solidFill>
                <a:schemeClr val="dk1"/>
              </a:solidFill>
              <a:effectLst/>
              <a:latin typeface="+mn-lt"/>
              <a:ea typeface="+mn-ea"/>
              <a:cs typeface="+mn-cs"/>
            </a:rPr>
            <a:t>おり、志賀保育所、志賀小学校についても増築・改築が予定されている。</a:t>
          </a:r>
          <a:endParaRPr lang="ja-JP" altLang="ja-JP" sz="1400">
            <a:effectLst/>
          </a:endParaRPr>
        </a:p>
        <a:p>
          <a:r>
            <a:rPr kumimoji="1" lang="ja-JP" altLang="ja-JP" sz="1100">
              <a:solidFill>
                <a:schemeClr val="dk1"/>
              </a:solidFill>
              <a:effectLst/>
              <a:latin typeface="+mn-lt"/>
              <a:ea typeface="+mn-ea"/>
              <a:cs typeface="+mn-cs"/>
            </a:rPr>
            <a:t>漁港施設は</a:t>
          </a:r>
          <a:r>
            <a:rPr kumimoji="1" lang="ja-JP" altLang="en-US" sz="1100">
              <a:solidFill>
                <a:schemeClr val="dk1"/>
              </a:solidFill>
              <a:effectLst/>
              <a:latin typeface="+mn-lt"/>
              <a:ea typeface="+mn-ea"/>
              <a:cs typeface="+mn-cs"/>
            </a:rPr>
            <a:t>、ここ数年</a:t>
          </a:r>
          <a:r>
            <a:rPr kumimoji="1" lang="ja-JP" altLang="ja-JP" sz="1100">
              <a:solidFill>
                <a:schemeClr val="dk1"/>
              </a:solidFill>
              <a:effectLst/>
              <a:latin typeface="+mn-lt"/>
              <a:ea typeface="+mn-ea"/>
              <a:cs typeface="+mn-cs"/>
            </a:rPr>
            <a:t>、津波対策などの大型事業に取り組んでいるため、有形固定資産減価償却率は類似団体平均を下回っている。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7,952
7,935
46.19
4,634,311
4,338,718
293,290
2,574,148
3,700,764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82"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88" name="楕円 87"/>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89" name="【体育館・プール】&#10;有形固定資産減価償却率該当値テキスト"/>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90" name="楕円 89"/>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93345</xdr:rowOff>
    </xdr:from>
    <xdr:to>
      <xdr:col>24</xdr:col>
      <xdr:colOff>63500</xdr:colOff>
      <xdr:row>57</xdr:row>
      <xdr:rowOff>120015</xdr:rowOff>
    </xdr:to>
    <xdr:cxnSp macro="">
      <xdr:nvCxnSpPr>
        <xdr:cNvPr id="91" name="直線コネクタ 90"/>
        <xdr:cNvCxnSpPr/>
      </xdr:nvCxnSpPr>
      <xdr:spPr>
        <a:xfrm flipV="1">
          <a:off x="3797300" y="98659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95885</xdr:rowOff>
    </xdr:from>
    <xdr:to>
      <xdr:col>15</xdr:col>
      <xdr:colOff>101600</xdr:colOff>
      <xdr:row>58</xdr:row>
      <xdr:rowOff>26035</xdr:rowOff>
    </xdr:to>
    <xdr:sp macro="" textlink="">
      <xdr:nvSpPr>
        <xdr:cNvPr id="92" name="楕円 91"/>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57</xdr:row>
      <xdr:rowOff>146685</xdr:rowOff>
    </xdr:to>
    <xdr:cxnSp macro="">
      <xdr:nvCxnSpPr>
        <xdr:cNvPr id="93" name="直線コネクタ 92"/>
        <xdr:cNvCxnSpPr/>
      </xdr:nvCxnSpPr>
      <xdr:spPr>
        <a:xfrm flipV="1">
          <a:off x="2908300" y="9892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94" name="n_1main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42562</xdr:rowOff>
    </xdr:from>
    <xdr:ext cx="405111" cy="259045"/>
    <xdr:sp macro="" textlink="">
      <xdr:nvSpPr>
        <xdr:cNvPr id="95" name="n_2mainValue【体育館・プール】&#10;有形固定資産減価償却率"/>
        <xdr:cNvSpPr txBox="1"/>
      </xdr:nvSpPr>
      <xdr:spPr>
        <a:xfrm>
          <a:off x="2705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20"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168656</xdr:rowOff>
    </xdr:from>
    <xdr:to>
      <xdr:col>55</xdr:col>
      <xdr:colOff>50800</xdr:colOff>
      <xdr:row>63</xdr:row>
      <xdr:rowOff>98806</xdr:rowOff>
    </xdr:to>
    <xdr:sp macro="" textlink="">
      <xdr:nvSpPr>
        <xdr:cNvPr id="131" name="楕円 130"/>
        <xdr:cNvSpPr/>
      </xdr:nvSpPr>
      <xdr:spPr>
        <a:xfrm>
          <a:off x="10426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83583</xdr:rowOff>
    </xdr:from>
    <xdr:ext cx="469744" cy="259045"/>
    <xdr:sp macro="" textlink="">
      <xdr:nvSpPr>
        <xdr:cNvPr id="132" name="【体育館・プール】&#10;一人当たり面積該当値テキスト"/>
        <xdr:cNvSpPr txBox="1"/>
      </xdr:nvSpPr>
      <xdr:spPr>
        <a:xfrm>
          <a:off x="10515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168656</xdr:rowOff>
    </xdr:from>
    <xdr:to>
      <xdr:col>50</xdr:col>
      <xdr:colOff>165100</xdr:colOff>
      <xdr:row>63</xdr:row>
      <xdr:rowOff>98806</xdr:rowOff>
    </xdr:to>
    <xdr:sp macro="" textlink="">
      <xdr:nvSpPr>
        <xdr:cNvPr id="133" name="楕円 132"/>
        <xdr:cNvSpPr/>
      </xdr:nvSpPr>
      <xdr:spPr>
        <a:xfrm>
          <a:off x="9588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48006</xdr:rowOff>
    </xdr:from>
    <xdr:to>
      <xdr:col>55</xdr:col>
      <xdr:colOff>0</xdr:colOff>
      <xdr:row>63</xdr:row>
      <xdr:rowOff>48006</xdr:rowOff>
    </xdr:to>
    <xdr:cxnSp macro="">
      <xdr:nvCxnSpPr>
        <xdr:cNvPr id="134" name="直線コネクタ 133"/>
        <xdr:cNvCxnSpPr/>
      </xdr:nvCxnSpPr>
      <xdr:spPr>
        <a:xfrm>
          <a:off x="9639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168656</xdr:rowOff>
    </xdr:from>
    <xdr:to>
      <xdr:col>46</xdr:col>
      <xdr:colOff>38100</xdr:colOff>
      <xdr:row>63</xdr:row>
      <xdr:rowOff>98806</xdr:rowOff>
    </xdr:to>
    <xdr:sp macro="" textlink="">
      <xdr:nvSpPr>
        <xdr:cNvPr id="135" name="楕円 134"/>
        <xdr:cNvSpPr/>
      </xdr:nvSpPr>
      <xdr:spPr>
        <a:xfrm>
          <a:off x="8699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48006</xdr:rowOff>
    </xdr:from>
    <xdr:to>
      <xdr:col>50</xdr:col>
      <xdr:colOff>114300</xdr:colOff>
      <xdr:row>63</xdr:row>
      <xdr:rowOff>48006</xdr:rowOff>
    </xdr:to>
    <xdr:cxnSp macro="">
      <xdr:nvCxnSpPr>
        <xdr:cNvPr id="136" name="直線コネクタ 135"/>
        <xdr:cNvCxnSpPr/>
      </xdr:nvCxnSpPr>
      <xdr:spPr>
        <a:xfrm>
          <a:off x="8750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89933</xdr:rowOff>
    </xdr:from>
    <xdr:ext cx="469744" cy="259045"/>
    <xdr:sp macro="" textlink="">
      <xdr:nvSpPr>
        <xdr:cNvPr id="137" name="n_1mainValue【体育館・プール】&#10;一人当たり面積"/>
        <xdr:cNvSpPr txBox="1"/>
      </xdr:nvSpPr>
      <xdr:spPr>
        <a:xfrm>
          <a:off x="9391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89933</xdr:rowOff>
    </xdr:from>
    <xdr:ext cx="469744" cy="259045"/>
    <xdr:sp macro="" textlink="">
      <xdr:nvSpPr>
        <xdr:cNvPr id="138" name="n_2mainValue【体育館・プール】&#10;一人当たり面積"/>
        <xdr:cNvSpPr txBox="1"/>
      </xdr:nvSpPr>
      <xdr:spPr>
        <a:xfrm>
          <a:off x="8515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168" name="【福祉施設】&#10;有形固定資産減価償却率平均値テキスト"/>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71"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73"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179" name="楕円 178"/>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180" name="【福祉施設】&#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181" name="楕円 180"/>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83</xdr:row>
      <xdr:rowOff>19050</xdr:rowOff>
    </xdr:to>
    <xdr:cxnSp macro="">
      <xdr:nvCxnSpPr>
        <xdr:cNvPr id="182" name="直線コネクタ 181"/>
        <xdr:cNvCxnSpPr/>
      </xdr:nvCxnSpPr>
      <xdr:spPr>
        <a:xfrm>
          <a:off x="3797300" y="14157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183" name="楕円 182"/>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99061</xdr:rowOff>
    </xdr:to>
    <xdr:cxnSp macro="">
      <xdr:nvCxnSpPr>
        <xdr:cNvPr id="184" name="直線コネクタ 183"/>
        <xdr:cNvCxnSpPr/>
      </xdr:nvCxnSpPr>
      <xdr:spPr>
        <a:xfrm>
          <a:off x="2908300" y="14056995"/>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140988</xdr:rowOff>
    </xdr:from>
    <xdr:ext cx="405111" cy="259045"/>
    <xdr:sp macro="" textlink="">
      <xdr:nvSpPr>
        <xdr:cNvPr id="185" name="n_1mainValue【福祉施設】&#10;有形固定資産減価償却率"/>
        <xdr:cNvSpPr txBox="1"/>
      </xdr:nvSpPr>
      <xdr:spPr>
        <a:xfrm>
          <a:off x="3582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186" name="n_2mainValue【福祉施設】&#10;有形固定資産減価償却率"/>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15"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1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20"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152400</xdr:rowOff>
    </xdr:from>
    <xdr:to>
      <xdr:col>55</xdr:col>
      <xdr:colOff>50800</xdr:colOff>
      <xdr:row>86</xdr:row>
      <xdr:rowOff>82550</xdr:rowOff>
    </xdr:to>
    <xdr:sp macro="" textlink="">
      <xdr:nvSpPr>
        <xdr:cNvPr id="226" name="楕円 225"/>
        <xdr:cNvSpPr/>
      </xdr:nvSpPr>
      <xdr:spPr>
        <a:xfrm>
          <a:off x="104267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67327</xdr:rowOff>
    </xdr:from>
    <xdr:ext cx="469744" cy="259045"/>
    <xdr:sp macro="" textlink="">
      <xdr:nvSpPr>
        <xdr:cNvPr id="227" name="【福祉施設】&#10;一人当たり面積該当値テキスト"/>
        <xdr:cNvSpPr txBox="1"/>
      </xdr:nvSpPr>
      <xdr:spPr>
        <a:xfrm>
          <a:off x="10515600"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152400</xdr:rowOff>
    </xdr:from>
    <xdr:to>
      <xdr:col>50</xdr:col>
      <xdr:colOff>165100</xdr:colOff>
      <xdr:row>86</xdr:row>
      <xdr:rowOff>82550</xdr:rowOff>
    </xdr:to>
    <xdr:sp macro="" textlink="">
      <xdr:nvSpPr>
        <xdr:cNvPr id="228" name="楕円 227"/>
        <xdr:cNvSpPr/>
      </xdr:nvSpPr>
      <xdr:spPr>
        <a:xfrm>
          <a:off x="9588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31750</xdr:rowOff>
    </xdr:from>
    <xdr:to>
      <xdr:col>55</xdr:col>
      <xdr:colOff>0</xdr:colOff>
      <xdr:row>86</xdr:row>
      <xdr:rowOff>31750</xdr:rowOff>
    </xdr:to>
    <xdr:cxnSp macro="">
      <xdr:nvCxnSpPr>
        <xdr:cNvPr id="229" name="直線コネクタ 228"/>
        <xdr:cNvCxnSpPr/>
      </xdr:nvCxnSpPr>
      <xdr:spPr>
        <a:xfrm>
          <a:off x="9639300" y="1477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8889</xdr:rowOff>
    </xdr:from>
    <xdr:to>
      <xdr:col>46</xdr:col>
      <xdr:colOff>38100</xdr:colOff>
      <xdr:row>85</xdr:row>
      <xdr:rowOff>110489</xdr:rowOff>
    </xdr:to>
    <xdr:sp macro="" textlink="">
      <xdr:nvSpPr>
        <xdr:cNvPr id="230" name="楕円 229"/>
        <xdr:cNvSpPr/>
      </xdr:nvSpPr>
      <xdr:spPr>
        <a:xfrm>
          <a:off x="86995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59689</xdr:rowOff>
    </xdr:from>
    <xdr:to>
      <xdr:col>50</xdr:col>
      <xdr:colOff>114300</xdr:colOff>
      <xdr:row>86</xdr:row>
      <xdr:rowOff>31750</xdr:rowOff>
    </xdr:to>
    <xdr:cxnSp macro="">
      <xdr:nvCxnSpPr>
        <xdr:cNvPr id="231" name="直線コネクタ 230"/>
        <xdr:cNvCxnSpPr/>
      </xdr:nvCxnSpPr>
      <xdr:spPr>
        <a:xfrm>
          <a:off x="8750300" y="14632939"/>
          <a:ext cx="889000" cy="1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73677</xdr:rowOff>
    </xdr:from>
    <xdr:ext cx="469744" cy="259045"/>
    <xdr:sp macro="" textlink="">
      <xdr:nvSpPr>
        <xdr:cNvPr id="232" name="n_1mainValue【福祉施設】&#10;一人当たり面積"/>
        <xdr:cNvSpPr txBox="1"/>
      </xdr:nvSpPr>
      <xdr:spPr>
        <a:xfrm>
          <a:off x="93917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101616</xdr:rowOff>
    </xdr:from>
    <xdr:ext cx="469744" cy="259045"/>
    <xdr:sp macro="" textlink="">
      <xdr:nvSpPr>
        <xdr:cNvPr id="233" name="n_2mainValue【福祉施設】&#10;一人当たり面積"/>
        <xdr:cNvSpPr txBox="1"/>
      </xdr:nvSpPr>
      <xdr:spPr>
        <a:xfrm>
          <a:off x="8515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0" name="直線コネクタ 2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1" name="テキスト ボックス 2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2" name="直線コネクタ 2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3" name="テキスト ボックス 2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4" name="直線コネクタ 2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5" name="テキスト ボックス 2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6" name="直線コネクタ 2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7" name="テキスト ボックス 2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8" name="直線コネクタ 2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9" name="テキスト ボックス 2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0" name="直線コネクタ 2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1" name="テキスト ボックス 2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75" name="直線コネクタ 27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7" name="直線コネクタ 2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7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79" name="直線コネクタ 27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80"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81" name="フローチャート: 判断 28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82" name="フローチャート: 判断 28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28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84" name="フローチャート: 判断 28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93634</xdr:rowOff>
    </xdr:from>
    <xdr:ext cx="405111" cy="259045"/>
    <xdr:sp macro="" textlink="">
      <xdr:nvSpPr>
        <xdr:cNvPr id="285" name="n_2aveValue【一般廃棄物処理施設】&#10;有形固定資産減価償却率"/>
        <xdr:cNvSpPr txBox="1"/>
      </xdr:nvSpPr>
      <xdr:spPr>
        <a:xfrm>
          <a:off x="14389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6" name="テキスト ボックス 2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291" name="楕円 290"/>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292" name="【一般廃棄物処理施設】&#10;有形固定資産減価償却率該当値テキスト"/>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164193</xdr:rowOff>
    </xdr:from>
    <xdr:to>
      <xdr:col>81</xdr:col>
      <xdr:colOff>101600</xdr:colOff>
      <xdr:row>35</xdr:row>
      <xdr:rowOff>94343</xdr:rowOff>
    </xdr:to>
    <xdr:sp macro="" textlink="">
      <xdr:nvSpPr>
        <xdr:cNvPr id="293" name="楕円 292"/>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43543</xdr:rowOff>
    </xdr:to>
    <xdr:cxnSp macro="">
      <xdr:nvCxnSpPr>
        <xdr:cNvPr id="294" name="直線コネクタ 293"/>
        <xdr:cNvCxnSpPr/>
      </xdr:nvCxnSpPr>
      <xdr:spPr>
        <a:xfrm flipV="1">
          <a:off x="15481300" y="59969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107043</xdr:rowOff>
    </xdr:from>
    <xdr:to>
      <xdr:col>76</xdr:col>
      <xdr:colOff>165100</xdr:colOff>
      <xdr:row>35</xdr:row>
      <xdr:rowOff>37193</xdr:rowOff>
    </xdr:to>
    <xdr:sp macro="" textlink="">
      <xdr:nvSpPr>
        <xdr:cNvPr id="295" name="楕円 294"/>
        <xdr:cNvSpPr/>
      </xdr:nvSpPr>
      <xdr:spPr>
        <a:xfrm>
          <a:off x="14541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157843</xdr:rowOff>
    </xdr:from>
    <xdr:to>
      <xdr:col>81</xdr:col>
      <xdr:colOff>50800</xdr:colOff>
      <xdr:row>35</xdr:row>
      <xdr:rowOff>43543</xdr:rowOff>
    </xdr:to>
    <xdr:cxnSp macro="">
      <xdr:nvCxnSpPr>
        <xdr:cNvPr id="296" name="直線コネクタ 295"/>
        <xdr:cNvCxnSpPr/>
      </xdr:nvCxnSpPr>
      <xdr:spPr>
        <a:xfrm>
          <a:off x="14592300" y="59871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110870</xdr:rowOff>
    </xdr:from>
    <xdr:ext cx="405111" cy="259045"/>
    <xdr:sp macro="" textlink="">
      <xdr:nvSpPr>
        <xdr:cNvPr id="297" name="n_1mainValue【一般廃棄物処理施設】&#10;有形固定資産減価償却率"/>
        <xdr:cNvSpPr txBox="1"/>
      </xdr:nvSpPr>
      <xdr:spPr>
        <a:xfrm>
          <a:off x="15266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53720</xdr:rowOff>
    </xdr:from>
    <xdr:ext cx="405111" cy="259045"/>
    <xdr:sp macro="" textlink="">
      <xdr:nvSpPr>
        <xdr:cNvPr id="298" name="n_2mainValue【一般廃棄物処理施設】&#10;有形固定資産減価償却率"/>
        <xdr:cNvSpPr txBox="1"/>
      </xdr:nvSpPr>
      <xdr:spPr>
        <a:xfrm>
          <a:off x="14389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0" name="テキスト ボックス 3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2" name="テキスト ボックス 3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4" name="テキスト ボックス 3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6" name="テキスト ボックス 3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8" name="テキスト ボックス 3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20" name="直線コネクタ 319"/>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21"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22" name="直線コネクタ 321"/>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23"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24" name="直線コネクタ 323"/>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325" name="【一般廃棄物処理施設】&#10;一人当たり有形固定資産（償却資産）額平均値テキスト"/>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26" name="フローチャート: 判断 325"/>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27" name="フローチャート: 判断 326"/>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28"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29" name="フローチャート: 判断 328"/>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30"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4294</xdr:rowOff>
    </xdr:from>
    <xdr:to>
      <xdr:col>116</xdr:col>
      <xdr:colOff>114300</xdr:colOff>
      <xdr:row>40</xdr:row>
      <xdr:rowOff>105894</xdr:rowOff>
    </xdr:to>
    <xdr:sp macro="" textlink="">
      <xdr:nvSpPr>
        <xdr:cNvPr id="336" name="楕円 335"/>
        <xdr:cNvSpPr/>
      </xdr:nvSpPr>
      <xdr:spPr>
        <a:xfrm>
          <a:off x="22110700" y="68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154171</xdr:rowOff>
    </xdr:from>
    <xdr:ext cx="599010" cy="259045"/>
    <xdr:sp macro="" textlink="">
      <xdr:nvSpPr>
        <xdr:cNvPr id="337" name="【一般廃棄物処理施設】&#10;一人当たり有形固定資産（償却資産）額該当値テキスト"/>
        <xdr:cNvSpPr txBox="1"/>
      </xdr:nvSpPr>
      <xdr:spPr>
        <a:xfrm>
          <a:off x="22199600" y="684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17394</xdr:rowOff>
    </xdr:from>
    <xdr:to>
      <xdr:col>112</xdr:col>
      <xdr:colOff>38100</xdr:colOff>
      <xdr:row>40</xdr:row>
      <xdr:rowOff>118994</xdr:rowOff>
    </xdr:to>
    <xdr:sp macro="" textlink="">
      <xdr:nvSpPr>
        <xdr:cNvPr id="338" name="楕円 337"/>
        <xdr:cNvSpPr/>
      </xdr:nvSpPr>
      <xdr:spPr>
        <a:xfrm>
          <a:off x="21272500" y="68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55094</xdr:rowOff>
    </xdr:from>
    <xdr:to>
      <xdr:col>116</xdr:col>
      <xdr:colOff>63500</xdr:colOff>
      <xdr:row>40</xdr:row>
      <xdr:rowOff>68194</xdr:rowOff>
    </xdr:to>
    <xdr:cxnSp macro="">
      <xdr:nvCxnSpPr>
        <xdr:cNvPr id="339" name="直線コネクタ 338"/>
        <xdr:cNvCxnSpPr/>
      </xdr:nvCxnSpPr>
      <xdr:spPr>
        <a:xfrm flipV="1">
          <a:off x="21323300" y="6913094"/>
          <a:ext cx="8382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33613</xdr:rowOff>
    </xdr:from>
    <xdr:to>
      <xdr:col>107</xdr:col>
      <xdr:colOff>101600</xdr:colOff>
      <xdr:row>40</xdr:row>
      <xdr:rowOff>135213</xdr:rowOff>
    </xdr:to>
    <xdr:sp macro="" textlink="">
      <xdr:nvSpPr>
        <xdr:cNvPr id="340" name="楕円 339"/>
        <xdr:cNvSpPr/>
      </xdr:nvSpPr>
      <xdr:spPr>
        <a:xfrm>
          <a:off x="20383500" y="68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68194</xdr:rowOff>
    </xdr:from>
    <xdr:to>
      <xdr:col>111</xdr:col>
      <xdr:colOff>177800</xdr:colOff>
      <xdr:row>40</xdr:row>
      <xdr:rowOff>84413</xdr:rowOff>
    </xdr:to>
    <xdr:cxnSp macro="">
      <xdr:nvCxnSpPr>
        <xdr:cNvPr id="341" name="直線コネクタ 340"/>
        <xdr:cNvCxnSpPr/>
      </xdr:nvCxnSpPr>
      <xdr:spPr>
        <a:xfrm flipV="1">
          <a:off x="20434300" y="6926194"/>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110121</xdr:rowOff>
    </xdr:from>
    <xdr:ext cx="599010" cy="259045"/>
    <xdr:sp macro="" textlink="">
      <xdr:nvSpPr>
        <xdr:cNvPr id="342" name="n_1mainValue【一般廃棄物処理施設】&#10;一人当たり有形固定資産（償却資産）額"/>
        <xdr:cNvSpPr txBox="1"/>
      </xdr:nvSpPr>
      <xdr:spPr>
        <a:xfrm>
          <a:off x="21011095" y="696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126340</xdr:rowOff>
    </xdr:from>
    <xdr:ext cx="534377" cy="259045"/>
    <xdr:sp macro="" textlink="">
      <xdr:nvSpPr>
        <xdr:cNvPr id="343" name="n_2mainValue【一般廃棄物処理施設】&#10;一人当たり有形固定資産（償却資産）額"/>
        <xdr:cNvSpPr txBox="1"/>
      </xdr:nvSpPr>
      <xdr:spPr>
        <a:xfrm>
          <a:off x="20167111" y="69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6" name="テキスト ボックス 3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68" name="直線コネクタ 367"/>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69"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70" name="直線コネクタ 369"/>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71"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72" name="直線コネクタ 371"/>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373"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74" name="フローチャート: 判断 373"/>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75" name="フローチャート: 判断 374"/>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376"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77" name="フローチャート: 判断 376"/>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78"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384" name="楕円 383"/>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385" name="【保健センター・保健所】&#10;有形固定資産減価償却率該当値テキスト"/>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386" name="楕円 385"/>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38100</xdr:rowOff>
    </xdr:to>
    <xdr:cxnSp macro="">
      <xdr:nvCxnSpPr>
        <xdr:cNvPr id="387" name="直線コネクタ 386"/>
        <xdr:cNvCxnSpPr/>
      </xdr:nvCxnSpPr>
      <xdr:spPr>
        <a:xfrm flipV="1">
          <a:off x="15481300" y="1059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388" name="楕円 387"/>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114300</xdr:rowOff>
    </xdr:to>
    <xdr:cxnSp macro="">
      <xdr:nvCxnSpPr>
        <xdr:cNvPr id="389" name="直線コネクタ 388"/>
        <xdr:cNvCxnSpPr/>
      </xdr:nvCxnSpPr>
      <xdr:spPr>
        <a:xfrm flipV="1">
          <a:off x="14592300" y="1066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80027</xdr:rowOff>
    </xdr:from>
    <xdr:ext cx="405111" cy="259045"/>
    <xdr:sp macro="" textlink="">
      <xdr:nvSpPr>
        <xdr:cNvPr id="390" name="n_1mainValue【保健センター・保健所】&#10;有形固定資産減価償却率"/>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391"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1" name="テキスト ボックス 4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3" name="テキスト ボックス 4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17" name="直線コネクタ 416"/>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18"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19" name="直線コネクタ 41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20"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21" name="直線コネクタ 420"/>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22"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23" name="フローチャート: 判断 422"/>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24" name="フローチャート: 判断 423"/>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425"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26" name="フローチャート: 判断 425"/>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92546</xdr:rowOff>
    </xdr:from>
    <xdr:ext cx="469744" cy="259045"/>
    <xdr:sp macro="" textlink="">
      <xdr:nvSpPr>
        <xdr:cNvPr id="427" name="n_2aveValue【保健センター・保健所】&#10;一人当たり面積"/>
        <xdr:cNvSpPr txBox="1"/>
      </xdr:nvSpPr>
      <xdr:spPr>
        <a:xfrm>
          <a:off x="20199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24312</xdr:rowOff>
    </xdr:from>
    <xdr:to>
      <xdr:col>116</xdr:col>
      <xdr:colOff>114300</xdr:colOff>
      <xdr:row>56</xdr:row>
      <xdr:rowOff>125912</xdr:rowOff>
    </xdr:to>
    <xdr:sp macro="" textlink="">
      <xdr:nvSpPr>
        <xdr:cNvPr id="433" name="楕円 432"/>
        <xdr:cNvSpPr/>
      </xdr:nvSpPr>
      <xdr:spPr>
        <a:xfrm>
          <a:off x="22110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47189</xdr:rowOff>
    </xdr:from>
    <xdr:ext cx="469744" cy="259045"/>
    <xdr:sp macro="" textlink="">
      <xdr:nvSpPr>
        <xdr:cNvPr id="434" name="【保健センター・保健所】&#10;一人当たり面積該当値テキスト"/>
        <xdr:cNvSpPr txBox="1"/>
      </xdr:nvSpPr>
      <xdr:spPr>
        <a:xfrm>
          <a:off x="22199600" y="94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24312</xdr:rowOff>
    </xdr:from>
    <xdr:to>
      <xdr:col>112</xdr:col>
      <xdr:colOff>38100</xdr:colOff>
      <xdr:row>56</xdr:row>
      <xdr:rowOff>125912</xdr:rowOff>
    </xdr:to>
    <xdr:sp macro="" textlink="">
      <xdr:nvSpPr>
        <xdr:cNvPr id="435" name="楕円 434"/>
        <xdr:cNvSpPr/>
      </xdr:nvSpPr>
      <xdr:spPr>
        <a:xfrm>
          <a:off x="21272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75112</xdr:rowOff>
    </xdr:from>
    <xdr:to>
      <xdr:col>116</xdr:col>
      <xdr:colOff>63500</xdr:colOff>
      <xdr:row>56</xdr:row>
      <xdr:rowOff>75112</xdr:rowOff>
    </xdr:to>
    <xdr:cxnSp macro="">
      <xdr:nvCxnSpPr>
        <xdr:cNvPr id="436" name="直線コネクタ 435"/>
        <xdr:cNvCxnSpPr/>
      </xdr:nvCxnSpPr>
      <xdr:spPr>
        <a:xfrm>
          <a:off x="21323300" y="9676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21046</xdr:rowOff>
    </xdr:from>
    <xdr:to>
      <xdr:col>107</xdr:col>
      <xdr:colOff>101600</xdr:colOff>
      <xdr:row>56</xdr:row>
      <xdr:rowOff>122646</xdr:rowOff>
    </xdr:to>
    <xdr:sp macro="" textlink="">
      <xdr:nvSpPr>
        <xdr:cNvPr id="437" name="楕円 436"/>
        <xdr:cNvSpPr/>
      </xdr:nvSpPr>
      <xdr:spPr>
        <a:xfrm>
          <a:off x="20383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71846</xdr:rowOff>
    </xdr:from>
    <xdr:to>
      <xdr:col>111</xdr:col>
      <xdr:colOff>177800</xdr:colOff>
      <xdr:row>56</xdr:row>
      <xdr:rowOff>75112</xdr:rowOff>
    </xdr:to>
    <xdr:cxnSp macro="">
      <xdr:nvCxnSpPr>
        <xdr:cNvPr id="438" name="直線コネクタ 437"/>
        <xdr:cNvCxnSpPr/>
      </xdr:nvCxnSpPr>
      <xdr:spPr>
        <a:xfrm>
          <a:off x="20434300" y="96730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142439</xdr:rowOff>
    </xdr:from>
    <xdr:ext cx="469744" cy="259045"/>
    <xdr:sp macro="" textlink="">
      <xdr:nvSpPr>
        <xdr:cNvPr id="439" name="n_1mainValue【保健センター・保健所】&#10;一人当たり面積"/>
        <xdr:cNvSpPr txBox="1"/>
      </xdr:nvSpPr>
      <xdr:spPr>
        <a:xfrm>
          <a:off x="21075727" y="940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139173</xdr:rowOff>
    </xdr:from>
    <xdr:ext cx="469744" cy="259045"/>
    <xdr:sp macro="" textlink="">
      <xdr:nvSpPr>
        <xdr:cNvPr id="440" name="n_2mainValue【保健センター・保健所】&#10;一人当たり面積"/>
        <xdr:cNvSpPr txBox="1"/>
      </xdr:nvSpPr>
      <xdr:spPr>
        <a:xfrm>
          <a:off x="20199427" y="93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66" name="直線コネクタ 465"/>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67"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68" name="直線コネクタ 467"/>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0" name="直線コネクタ 4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71"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72" name="フローチャート: 判断 471"/>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73" name="フローチャート: 判断 472"/>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74"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75" name="フローチャート: 判断 474"/>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476"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482" name="楕円 481"/>
        <xdr:cNvSpPr/>
      </xdr:nvSpPr>
      <xdr:spPr>
        <a:xfrm>
          <a:off x="16268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55897</xdr:rowOff>
    </xdr:from>
    <xdr:ext cx="405111" cy="259045"/>
    <xdr:sp macro="" textlink="">
      <xdr:nvSpPr>
        <xdr:cNvPr id="483" name="【消防施設】&#10;有形固定資産減価償却率該当値テキスト"/>
        <xdr:cNvSpPr txBox="1"/>
      </xdr:nvSpPr>
      <xdr:spPr>
        <a:xfrm>
          <a:off x="16357600"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42818</xdr:rowOff>
    </xdr:from>
    <xdr:to>
      <xdr:col>81</xdr:col>
      <xdr:colOff>101600</xdr:colOff>
      <xdr:row>78</xdr:row>
      <xdr:rowOff>144418</xdr:rowOff>
    </xdr:to>
    <xdr:sp macro="" textlink="">
      <xdr:nvSpPr>
        <xdr:cNvPr id="484" name="楕円 483"/>
        <xdr:cNvSpPr/>
      </xdr:nvSpPr>
      <xdr:spPr>
        <a:xfrm>
          <a:off x="1543050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93618</xdr:rowOff>
    </xdr:to>
    <xdr:cxnSp macro="">
      <xdr:nvCxnSpPr>
        <xdr:cNvPr id="485" name="直線コネクタ 484"/>
        <xdr:cNvCxnSpPr/>
      </xdr:nvCxnSpPr>
      <xdr:spPr>
        <a:xfrm flipV="1">
          <a:off x="15481300" y="134569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57513</xdr:rowOff>
    </xdr:from>
    <xdr:to>
      <xdr:col>76</xdr:col>
      <xdr:colOff>165100</xdr:colOff>
      <xdr:row>78</xdr:row>
      <xdr:rowOff>159113</xdr:rowOff>
    </xdr:to>
    <xdr:sp macro="" textlink="">
      <xdr:nvSpPr>
        <xdr:cNvPr id="486" name="楕円 485"/>
        <xdr:cNvSpPr/>
      </xdr:nvSpPr>
      <xdr:spPr>
        <a:xfrm>
          <a:off x="14541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93618</xdr:rowOff>
    </xdr:from>
    <xdr:to>
      <xdr:col>81</xdr:col>
      <xdr:colOff>50800</xdr:colOff>
      <xdr:row>78</xdr:row>
      <xdr:rowOff>108313</xdr:rowOff>
    </xdr:to>
    <xdr:cxnSp macro="">
      <xdr:nvCxnSpPr>
        <xdr:cNvPr id="487" name="直線コネクタ 486"/>
        <xdr:cNvCxnSpPr/>
      </xdr:nvCxnSpPr>
      <xdr:spPr>
        <a:xfrm flipV="1">
          <a:off x="14592300" y="1346671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160945</xdr:rowOff>
    </xdr:from>
    <xdr:ext cx="405111" cy="259045"/>
    <xdr:sp macro="" textlink="">
      <xdr:nvSpPr>
        <xdr:cNvPr id="488" name="n_1mainValue【消防施設】&#10;有形固定資産減価償却率"/>
        <xdr:cNvSpPr txBox="1"/>
      </xdr:nvSpPr>
      <xdr:spPr>
        <a:xfrm>
          <a:off x="152660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4190</xdr:rowOff>
    </xdr:from>
    <xdr:ext cx="405111" cy="259045"/>
    <xdr:sp macro="" textlink="">
      <xdr:nvSpPr>
        <xdr:cNvPr id="489" name="n_2mainValue【消防施設】&#10;有形固定資産減価償却率"/>
        <xdr:cNvSpPr txBox="1"/>
      </xdr:nvSpPr>
      <xdr:spPr>
        <a:xfrm>
          <a:off x="143897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0" name="直線コネクタ 4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1" name="テキスト ボックス 5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2" name="直線コネクタ 5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3" name="テキスト ボックス 5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4" name="直線コネクタ 5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5" name="テキスト ボックス 5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6" name="直線コネクタ 5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7" name="テキスト ボックス 5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8" name="直線コネクタ 5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9" name="テキスト ボックス 5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0" name="直線コネクタ 5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1" name="テキスト ボックス 5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15" name="直線コネクタ 514"/>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16"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17" name="直線コネクタ 516"/>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18"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19" name="直線コネクタ 518"/>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520"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21" name="フローチャート: 判断 520"/>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22" name="フローチャート: 判断 521"/>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523"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24" name="フローチャート: 判断 523"/>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525"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31" name="楕円 530"/>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532"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533" name="楕円 532"/>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13607</xdr:rowOff>
    </xdr:to>
    <xdr:cxnSp macro="">
      <xdr:nvCxnSpPr>
        <xdr:cNvPr id="534" name="直線コネクタ 533"/>
        <xdr:cNvCxnSpPr/>
      </xdr:nvCxnSpPr>
      <xdr:spPr>
        <a:xfrm flipV="1">
          <a:off x="21323300" y="145770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144055</xdr:rowOff>
    </xdr:from>
    <xdr:to>
      <xdr:col>107</xdr:col>
      <xdr:colOff>101600</xdr:colOff>
      <xdr:row>85</xdr:row>
      <xdr:rowOff>74205</xdr:rowOff>
    </xdr:to>
    <xdr:sp macro="" textlink="">
      <xdr:nvSpPr>
        <xdr:cNvPr id="535" name="楕円 534"/>
        <xdr:cNvSpPr/>
      </xdr:nvSpPr>
      <xdr:spPr>
        <a:xfrm>
          <a:off x="20383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23405</xdr:rowOff>
    </xdr:to>
    <xdr:cxnSp macro="">
      <xdr:nvCxnSpPr>
        <xdr:cNvPr id="536" name="直線コネクタ 535"/>
        <xdr:cNvCxnSpPr/>
      </xdr:nvCxnSpPr>
      <xdr:spPr>
        <a:xfrm flipV="1">
          <a:off x="20434300" y="145868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537" name="n_1mainValue【消防施設】&#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65332</xdr:rowOff>
    </xdr:from>
    <xdr:ext cx="469744" cy="259045"/>
    <xdr:sp macro="" textlink="">
      <xdr:nvSpPr>
        <xdr:cNvPr id="538" name="n_2mainValue【消防施設】&#10;一人当たり面積"/>
        <xdr:cNvSpPr txBox="1"/>
      </xdr:nvSpPr>
      <xdr:spPr>
        <a:xfrm>
          <a:off x="201994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1" name="テキスト ボックス 5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7" name="テキスト ボックス 5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61" name="直線コネクタ 560"/>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6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63" name="直線コネクタ 56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4"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5" name="直線コネクタ 5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566"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67" name="フローチャート: 判断 566"/>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68" name="フローチャート: 判断 567"/>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69"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70" name="フローチャート: 判断 569"/>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571"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577" name="楕円 576"/>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578" name="【庁舎】&#10;有形固定資産減価償却率該当値テキスト"/>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146558</xdr:rowOff>
    </xdr:from>
    <xdr:to>
      <xdr:col>81</xdr:col>
      <xdr:colOff>101600</xdr:colOff>
      <xdr:row>106</xdr:row>
      <xdr:rowOff>76708</xdr:rowOff>
    </xdr:to>
    <xdr:sp macro="" textlink="">
      <xdr:nvSpPr>
        <xdr:cNvPr id="579" name="楕円 578"/>
        <xdr:cNvSpPr/>
      </xdr:nvSpPr>
      <xdr:spPr>
        <a:xfrm>
          <a:off x="15430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25908</xdr:rowOff>
    </xdr:from>
    <xdr:to>
      <xdr:col>85</xdr:col>
      <xdr:colOff>127000</xdr:colOff>
      <xdr:row>106</xdr:row>
      <xdr:rowOff>133350</xdr:rowOff>
    </xdr:to>
    <xdr:cxnSp macro="">
      <xdr:nvCxnSpPr>
        <xdr:cNvPr id="580" name="直線コネクタ 579"/>
        <xdr:cNvCxnSpPr/>
      </xdr:nvCxnSpPr>
      <xdr:spPr>
        <a:xfrm>
          <a:off x="15481300" y="18199608"/>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20828</xdr:rowOff>
    </xdr:from>
    <xdr:to>
      <xdr:col>76</xdr:col>
      <xdr:colOff>165100</xdr:colOff>
      <xdr:row>106</xdr:row>
      <xdr:rowOff>122428</xdr:rowOff>
    </xdr:to>
    <xdr:sp macro="" textlink="">
      <xdr:nvSpPr>
        <xdr:cNvPr id="581" name="楕円 580"/>
        <xdr:cNvSpPr/>
      </xdr:nvSpPr>
      <xdr:spPr>
        <a:xfrm>
          <a:off x="14541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25908</xdr:rowOff>
    </xdr:from>
    <xdr:to>
      <xdr:col>81</xdr:col>
      <xdr:colOff>50800</xdr:colOff>
      <xdr:row>106</xdr:row>
      <xdr:rowOff>71628</xdr:rowOff>
    </xdr:to>
    <xdr:cxnSp macro="">
      <xdr:nvCxnSpPr>
        <xdr:cNvPr id="582" name="直線コネクタ 581"/>
        <xdr:cNvCxnSpPr/>
      </xdr:nvCxnSpPr>
      <xdr:spPr>
        <a:xfrm flipV="1">
          <a:off x="14592300" y="18199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67835</xdr:rowOff>
    </xdr:from>
    <xdr:ext cx="405111" cy="259045"/>
    <xdr:sp macro="" textlink="">
      <xdr:nvSpPr>
        <xdr:cNvPr id="583" name="n_1mainValue【庁舎】&#10;有形固定資産減価償却率"/>
        <xdr:cNvSpPr txBox="1"/>
      </xdr:nvSpPr>
      <xdr:spPr>
        <a:xfrm>
          <a:off x="152660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138955</xdr:rowOff>
    </xdr:from>
    <xdr:ext cx="405111" cy="259045"/>
    <xdr:sp macro="" textlink="">
      <xdr:nvSpPr>
        <xdr:cNvPr id="584" name="n_2mainValue【庁舎】&#10;有形固定資産減価償却率"/>
        <xdr:cNvSpPr txBox="1"/>
      </xdr:nvSpPr>
      <xdr:spPr>
        <a:xfrm>
          <a:off x="14389744" y="1796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5" name="テキスト ボックス 5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6" name="直線コネクタ 5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7" name="テキスト ボックス 5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8" name="直線コネクタ 5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9" name="テキスト ボックス 5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0" name="直線コネクタ 5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1" name="テキスト ボックス 6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2" name="直線コネクタ 6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3" name="テキスト ボックス 6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4" name="直線コネクタ 6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5" name="テキスト ボックス 6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6" name="直線コネクタ 6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7" name="テキスト ボックス 6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11" name="直線コネクタ 610"/>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1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13" name="直線コネクタ 61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14"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15" name="直線コネクタ 61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616"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17" name="フローチャート: 判断 616"/>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18" name="フローチャート: 判断 617"/>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619"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620" name="フローチャート: 判断 619"/>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621"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627" name="楕円 626"/>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628" name="【庁舎】&#10;一人当たり面積該当値テキスト"/>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629" name="楕円 628"/>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51707</xdr:rowOff>
    </xdr:to>
    <xdr:cxnSp macro="">
      <xdr:nvCxnSpPr>
        <xdr:cNvPr id="630" name="直線コネクタ 629"/>
        <xdr:cNvCxnSpPr/>
      </xdr:nvCxnSpPr>
      <xdr:spPr>
        <a:xfrm flipV="1">
          <a:off x="21323300" y="183690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631" name="楕円 630"/>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107</xdr:row>
      <xdr:rowOff>51707</xdr:rowOff>
    </xdr:to>
    <xdr:cxnSp macro="">
      <xdr:nvCxnSpPr>
        <xdr:cNvPr id="632" name="直線コネクタ 631"/>
        <xdr:cNvCxnSpPr/>
      </xdr:nvCxnSpPr>
      <xdr:spPr>
        <a:xfrm>
          <a:off x="20434300" y="183952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93634</xdr:rowOff>
    </xdr:from>
    <xdr:ext cx="469744" cy="259045"/>
    <xdr:sp macro="" textlink="">
      <xdr:nvSpPr>
        <xdr:cNvPr id="633" name="n_1main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634" name="n_2mainValue【庁舎】&#10;一人当たり面積"/>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一般廃棄物処理施設は、御坊広域行政事務組合の資産であり、類似団体平均を大きく上回っているが、今後、施設の更新が予定されている。</a:t>
          </a:r>
          <a:endParaRPr lang="ja-JP" altLang="ja-JP" sz="1400">
            <a:effectLst/>
          </a:endParaRPr>
        </a:p>
        <a:p>
          <a:r>
            <a:rPr kumimoji="1" lang="ja-JP" altLang="ja-JP" sz="1100">
              <a:solidFill>
                <a:schemeClr val="dk1"/>
              </a:solidFill>
              <a:effectLst/>
              <a:latin typeface="+mn-lt"/>
              <a:ea typeface="+mn-ea"/>
              <a:cs typeface="+mn-cs"/>
            </a:rPr>
            <a:t>消防施設は、消防団庁舎や消防団車庫の</a:t>
          </a:r>
          <a:r>
            <a:rPr kumimoji="1" lang="ja-JP" altLang="en-US" sz="1100">
              <a:solidFill>
                <a:schemeClr val="dk1"/>
              </a:solidFill>
              <a:effectLst/>
              <a:latin typeface="+mn-lt"/>
              <a:ea typeface="+mn-ea"/>
              <a:cs typeface="+mn-cs"/>
            </a:rPr>
            <a:t>ほとんどが</a:t>
          </a:r>
          <a:r>
            <a:rPr kumimoji="1" lang="ja-JP" altLang="ja-JP" sz="1100">
              <a:solidFill>
                <a:schemeClr val="dk1"/>
              </a:solidFill>
              <a:effectLst/>
              <a:latin typeface="+mn-lt"/>
              <a:ea typeface="+mn-ea"/>
              <a:cs typeface="+mn-cs"/>
            </a:rPr>
            <a:t>昭和５０年代に建設されたもので、類似団体平均を上回っており、維持管理、修繕、更新等を計画的に実施し、施設の長寿命化に取り組む必要がある。</a:t>
          </a:r>
          <a:endParaRPr lang="ja-JP" altLang="ja-JP" sz="1400">
            <a:effectLst/>
          </a:endParaRPr>
        </a:p>
        <a:p>
          <a:r>
            <a:rPr kumimoji="1" lang="ja-JP" altLang="ja-JP" sz="1100">
              <a:solidFill>
                <a:schemeClr val="dk1"/>
              </a:solidFill>
              <a:effectLst/>
              <a:latin typeface="+mn-lt"/>
              <a:ea typeface="+mn-ea"/>
              <a:cs typeface="+mn-cs"/>
            </a:rPr>
            <a:t>一方、庁舎は、昭和３９年に建設されたが、平成１４年に増改築を行ったことにより、類似団体平均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7,952
7,935
46.19
4,634,311
4,338,718
293,290
2,574,148
3,700,764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５年間、同水準で推移しており、人口が微増であることから、町民税の個人所得割や固定資産税の家屋では、増収傾向にあるものの、基幹産業である農漁業の低迷や町内に主要な企業がないことから、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今後もより一層の税収確保のため、課税客体の適正な把握と納税意識の高揚に取り組み、財政基盤の強化に努める。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平成２７年度は、子ども医療費の町単独分に地域住民生活等緊急支援のための交付金（地方創生先行型）を充当したため、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一時的に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経常経費充当一般財源が減少したことで、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８０％台になったが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、平成２８年度は、９３．１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％（＋４．０％）、平成２９年度は、９６．１％（＋３．０％）と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。人件費や公債費は抑制しつつあるものの、社会保障関係費の増加によ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扶助費や繰出金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に加え、下水道事業での繰出金の増加が大きな要因である。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経常一般財源は、実質交付税の増減の影響を受けることから、経常経費の削減の取り組みを加速させ、財政構造の硬直化の改善に努める。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6138</xdr:rowOff>
    </xdr:from>
    <xdr:to>
      <xdr:col>23</xdr:col>
      <xdr:colOff>133350</xdr:colOff>
      <xdr:row>66</xdr:row>
      <xdr:rowOff>126788</xdr:rowOff>
    </xdr:to>
    <xdr:cxnSp macro="">
      <xdr:nvCxnSpPr>
        <xdr:cNvPr id="133" name="直線コネクタ 132"/>
        <xdr:cNvCxnSpPr/>
      </xdr:nvCxnSpPr>
      <xdr:spPr>
        <a:xfrm>
          <a:off x="4114800" y="1132183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16721</xdr:rowOff>
    </xdr:from>
    <xdr:to>
      <xdr:col>19</xdr:col>
      <xdr:colOff>133350</xdr:colOff>
      <xdr:row>66</xdr:row>
      <xdr:rowOff>6138</xdr:rowOff>
    </xdr:to>
    <xdr:cxnSp macro="">
      <xdr:nvCxnSpPr>
        <xdr:cNvPr id="136" name="直線コネクタ 135"/>
        <xdr:cNvCxnSpPr/>
      </xdr:nvCxnSpPr>
      <xdr:spPr>
        <a:xfrm>
          <a:off x="3225800" y="111609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16721</xdr:rowOff>
    </xdr:from>
    <xdr:to>
      <xdr:col>15</xdr:col>
      <xdr:colOff>82550</xdr:colOff>
      <xdr:row>66</xdr:row>
      <xdr:rowOff>26246</xdr:rowOff>
    </xdr:to>
    <xdr:cxnSp macro="">
      <xdr:nvCxnSpPr>
        <xdr:cNvPr id="139" name="直線コネクタ 138"/>
        <xdr:cNvCxnSpPr/>
      </xdr:nvCxnSpPr>
      <xdr:spPr>
        <a:xfrm flipV="1">
          <a:off x="2336800" y="1116097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66</xdr:row>
      <xdr:rowOff>26246</xdr:rowOff>
    </xdr:to>
    <xdr:cxnSp macro="">
      <xdr:nvCxnSpPr>
        <xdr:cNvPr id="142" name="直線コネクタ 141"/>
        <xdr:cNvCxnSpPr/>
      </xdr:nvCxnSpPr>
      <xdr:spPr>
        <a:xfrm>
          <a:off x="1447800" y="1125749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75988</xdr:rowOff>
    </xdr:from>
    <xdr:to>
      <xdr:col>23</xdr:col>
      <xdr:colOff>184150</xdr:colOff>
      <xdr:row>67</xdr:row>
      <xdr:rowOff>6138</xdr:rowOff>
    </xdr:to>
    <xdr:sp macro="" textlink="">
      <xdr:nvSpPr>
        <xdr:cNvPr id="152" name="楕円 151"/>
        <xdr:cNvSpPr/>
      </xdr:nvSpPr>
      <xdr:spPr>
        <a:xfrm>
          <a:off x="4902200" y="11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48065</xdr:rowOff>
    </xdr:from>
    <xdr:ext cx="762000" cy="259045"/>
    <xdr:sp macro="" textlink="">
      <xdr:nvSpPr>
        <xdr:cNvPr id="153" name="財政構造の弾力性該当値テキスト"/>
        <xdr:cNvSpPr txBox="1"/>
      </xdr:nvSpPr>
      <xdr:spPr>
        <a:xfrm>
          <a:off x="5041900" y="113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126788</xdr:rowOff>
    </xdr:from>
    <xdr:to>
      <xdr:col>19</xdr:col>
      <xdr:colOff>184150</xdr:colOff>
      <xdr:row>66</xdr:row>
      <xdr:rowOff>56938</xdr:rowOff>
    </xdr:to>
    <xdr:sp macro="" textlink="">
      <xdr:nvSpPr>
        <xdr:cNvPr id="154" name="楕円 153"/>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41715</xdr:rowOff>
    </xdr:from>
    <xdr:ext cx="736600" cy="259045"/>
    <xdr:sp macro="" textlink="">
      <xdr:nvSpPr>
        <xdr:cNvPr id="155" name="テキスト ボックス 154"/>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137371</xdr:rowOff>
    </xdr:from>
    <xdr:to>
      <xdr:col>15</xdr:col>
      <xdr:colOff>133350</xdr:colOff>
      <xdr:row>65</xdr:row>
      <xdr:rowOff>67521</xdr:rowOff>
    </xdr:to>
    <xdr:sp macro="" textlink="">
      <xdr:nvSpPr>
        <xdr:cNvPr id="156" name="楕円 155"/>
        <xdr:cNvSpPr/>
      </xdr:nvSpPr>
      <xdr:spPr>
        <a:xfrm>
          <a:off x="3175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52298</xdr:rowOff>
    </xdr:from>
    <xdr:ext cx="762000" cy="259045"/>
    <xdr:sp macro="" textlink="">
      <xdr:nvSpPr>
        <xdr:cNvPr id="157" name="テキスト ボックス 156"/>
        <xdr:cNvSpPr txBox="1"/>
      </xdr:nvSpPr>
      <xdr:spPr>
        <a:xfrm>
          <a:off x="2844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8" name="楕円 157"/>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9" name="テキスト ボックス 158"/>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62442</xdr:rowOff>
    </xdr:from>
    <xdr:to>
      <xdr:col>7</xdr:col>
      <xdr:colOff>31750</xdr:colOff>
      <xdr:row>65</xdr:row>
      <xdr:rowOff>164042</xdr:rowOff>
    </xdr:to>
    <xdr:sp macro="" textlink="">
      <xdr:nvSpPr>
        <xdr:cNvPr id="160" name="楕円 159"/>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148819</xdr:rowOff>
    </xdr:from>
    <xdr:ext cx="762000" cy="259045"/>
    <xdr:sp macro="" textlink="">
      <xdr:nvSpPr>
        <xdr:cNvPr id="161" name="テキスト ボックス 160"/>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人口１人当たりの人件費・物件費等決算額は、類似団体平均と比較して、下回っている。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消防やごみ処理業務を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広域での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一部事務組合で行っていることが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第一次定員適正化計画の目標達成により、削減効果が確実に現れてきている。物件費は、臨時職員の賃金や電算関係の委託料など経常的な経費が増加しており、事務事業の見直しなどによる更なる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39599</xdr:rowOff>
    </xdr:from>
    <xdr:to>
      <xdr:col>23</xdr:col>
      <xdr:colOff>133350</xdr:colOff>
      <xdr:row>82</xdr:row>
      <xdr:rowOff>72802</xdr:rowOff>
    </xdr:to>
    <xdr:cxnSp macro="">
      <xdr:nvCxnSpPr>
        <xdr:cNvPr id="196" name="直線コネクタ 195"/>
        <xdr:cNvCxnSpPr/>
      </xdr:nvCxnSpPr>
      <xdr:spPr>
        <a:xfrm>
          <a:off x="4114800" y="14098499"/>
          <a:ext cx="8382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39599</xdr:rowOff>
    </xdr:from>
    <xdr:to>
      <xdr:col>19</xdr:col>
      <xdr:colOff>133350</xdr:colOff>
      <xdr:row>82</xdr:row>
      <xdr:rowOff>93317</xdr:rowOff>
    </xdr:to>
    <xdr:cxnSp macro="">
      <xdr:nvCxnSpPr>
        <xdr:cNvPr id="199" name="直線コネクタ 198"/>
        <xdr:cNvCxnSpPr/>
      </xdr:nvCxnSpPr>
      <xdr:spPr>
        <a:xfrm flipV="1">
          <a:off x="3225800" y="14098499"/>
          <a:ext cx="889000" cy="5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59799</xdr:rowOff>
    </xdr:from>
    <xdr:to>
      <xdr:col>15</xdr:col>
      <xdr:colOff>82550</xdr:colOff>
      <xdr:row>82</xdr:row>
      <xdr:rowOff>93317</xdr:rowOff>
    </xdr:to>
    <xdr:cxnSp macro="">
      <xdr:nvCxnSpPr>
        <xdr:cNvPr id="202" name="直線コネクタ 201"/>
        <xdr:cNvCxnSpPr/>
      </xdr:nvCxnSpPr>
      <xdr:spPr>
        <a:xfrm>
          <a:off x="2336800" y="14118699"/>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166767</xdr:rowOff>
    </xdr:from>
    <xdr:to>
      <xdr:col>11</xdr:col>
      <xdr:colOff>31750</xdr:colOff>
      <xdr:row>82</xdr:row>
      <xdr:rowOff>59799</xdr:rowOff>
    </xdr:to>
    <xdr:cxnSp macro="">
      <xdr:nvCxnSpPr>
        <xdr:cNvPr id="205" name="直線コネクタ 204"/>
        <xdr:cNvCxnSpPr/>
      </xdr:nvCxnSpPr>
      <xdr:spPr>
        <a:xfrm>
          <a:off x="1447800" y="14054217"/>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22002</xdr:rowOff>
    </xdr:from>
    <xdr:to>
      <xdr:col>23</xdr:col>
      <xdr:colOff>184150</xdr:colOff>
      <xdr:row>82</xdr:row>
      <xdr:rowOff>123602</xdr:rowOff>
    </xdr:to>
    <xdr:sp macro="" textlink="">
      <xdr:nvSpPr>
        <xdr:cNvPr id="215" name="楕円 214"/>
        <xdr:cNvSpPr/>
      </xdr:nvSpPr>
      <xdr:spPr>
        <a:xfrm>
          <a:off x="4902200" y="140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38529</xdr:rowOff>
    </xdr:from>
    <xdr:ext cx="762000" cy="259045"/>
    <xdr:sp macro="" textlink="">
      <xdr:nvSpPr>
        <xdr:cNvPr id="216" name="人件費・物件費等の状況該当値テキスト"/>
        <xdr:cNvSpPr txBox="1"/>
      </xdr:nvSpPr>
      <xdr:spPr>
        <a:xfrm>
          <a:off x="5041900" y="1392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160249</xdr:rowOff>
    </xdr:from>
    <xdr:to>
      <xdr:col>19</xdr:col>
      <xdr:colOff>184150</xdr:colOff>
      <xdr:row>82</xdr:row>
      <xdr:rowOff>90399</xdr:rowOff>
    </xdr:to>
    <xdr:sp macro="" textlink="">
      <xdr:nvSpPr>
        <xdr:cNvPr id="217" name="楕円 216"/>
        <xdr:cNvSpPr/>
      </xdr:nvSpPr>
      <xdr:spPr>
        <a:xfrm>
          <a:off x="4064000" y="140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100576</xdr:rowOff>
    </xdr:from>
    <xdr:ext cx="736600" cy="259045"/>
    <xdr:sp macro="" textlink="">
      <xdr:nvSpPr>
        <xdr:cNvPr id="218" name="テキスト ボックス 217"/>
        <xdr:cNvSpPr txBox="1"/>
      </xdr:nvSpPr>
      <xdr:spPr>
        <a:xfrm>
          <a:off x="3733800" y="1381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42517</xdr:rowOff>
    </xdr:from>
    <xdr:to>
      <xdr:col>15</xdr:col>
      <xdr:colOff>133350</xdr:colOff>
      <xdr:row>82</xdr:row>
      <xdr:rowOff>144117</xdr:rowOff>
    </xdr:to>
    <xdr:sp macro="" textlink="">
      <xdr:nvSpPr>
        <xdr:cNvPr id="219" name="楕円 218"/>
        <xdr:cNvSpPr/>
      </xdr:nvSpPr>
      <xdr:spPr>
        <a:xfrm>
          <a:off x="3175000" y="141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154294</xdr:rowOff>
    </xdr:from>
    <xdr:ext cx="762000" cy="259045"/>
    <xdr:sp macro="" textlink="">
      <xdr:nvSpPr>
        <xdr:cNvPr id="220" name="テキスト ボックス 219"/>
        <xdr:cNvSpPr txBox="1"/>
      </xdr:nvSpPr>
      <xdr:spPr>
        <a:xfrm>
          <a:off x="2844800" y="1387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8999</xdr:rowOff>
    </xdr:from>
    <xdr:to>
      <xdr:col>11</xdr:col>
      <xdr:colOff>82550</xdr:colOff>
      <xdr:row>82</xdr:row>
      <xdr:rowOff>110599</xdr:rowOff>
    </xdr:to>
    <xdr:sp macro="" textlink="">
      <xdr:nvSpPr>
        <xdr:cNvPr id="221" name="楕円 220"/>
        <xdr:cNvSpPr/>
      </xdr:nvSpPr>
      <xdr:spPr>
        <a:xfrm>
          <a:off x="2286000" y="14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120776</xdr:rowOff>
    </xdr:from>
    <xdr:ext cx="762000" cy="259045"/>
    <xdr:sp macro="" textlink="">
      <xdr:nvSpPr>
        <xdr:cNvPr id="222" name="テキスト ボックス 221"/>
        <xdr:cNvSpPr txBox="1"/>
      </xdr:nvSpPr>
      <xdr:spPr>
        <a:xfrm>
          <a:off x="1955800" y="1383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115967</xdr:rowOff>
    </xdr:from>
    <xdr:to>
      <xdr:col>7</xdr:col>
      <xdr:colOff>31750</xdr:colOff>
      <xdr:row>82</xdr:row>
      <xdr:rowOff>46117</xdr:rowOff>
    </xdr:to>
    <xdr:sp macro="" textlink="">
      <xdr:nvSpPr>
        <xdr:cNvPr id="223" name="楕円 222"/>
        <xdr:cNvSpPr/>
      </xdr:nvSpPr>
      <xdr:spPr>
        <a:xfrm>
          <a:off x="1397000" y="140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56294</xdr:rowOff>
    </xdr:from>
    <xdr:ext cx="762000" cy="259045"/>
    <xdr:sp macro="" textlink="">
      <xdr:nvSpPr>
        <xdr:cNvPr id="224" name="テキスト ボックス 223"/>
        <xdr:cNvSpPr txBox="1"/>
      </xdr:nvSpPr>
      <xdr:spPr>
        <a:xfrm>
          <a:off x="1066800" y="1377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類似団体平均を上回っているが、人事院勧告に準じた給与改定や国の要請に基づく給与削減に取り組み、ラスパイレス指数の抑制に努めている。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今後も類似団体平均及び和歌山県下の状況を勘案しつつ、引き続き職員給与の適正化に努める。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86</xdr:row>
      <xdr:rowOff>159052</xdr:rowOff>
    </xdr:to>
    <xdr:cxnSp macro="">
      <xdr:nvCxnSpPr>
        <xdr:cNvPr id="260" name="直線コネクタ 259"/>
        <xdr:cNvCxnSpPr/>
      </xdr:nvCxnSpPr>
      <xdr:spPr>
        <a:xfrm>
          <a:off x="16179800" y="1490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159052</xdr:rowOff>
    </xdr:to>
    <xdr:cxnSp macro="">
      <xdr:nvCxnSpPr>
        <xdr:cNvPr id="263" name="直線コネクタ 262"/>
        <xdr:cNvCxnSpPr/>
      </xdr:nvCxnSpPr>
      <xdr:spPr>
        <a:xfrm>
          <a:off x="15290800" y="1485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113091</xdr:rowOff>
    </xdr:to>
    <xdr:cxnSp macro="">
      <xdr:nvCxnSpPr>
        <xdr:cNvPr id="266" name="直線コネクタ 265"/>
        <xdr:cNvCxnSpPr/>
      </xdr:nvCxnSpPr>
      <xdr:spPr>
        <a:xfrm>
          <a:off x="14401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86</xdr:row>
      <xdr:rowOff>21166</xdr:rowOff>
    </xdr:to>
    <xdr:cxnSp macro="">
      <xdr:nvCxnSpPr>
        <xdr:cNvPr id="269" name="直線コネクタ 268"/>
        <xdr:cNvCxnSpPr/>
      </xdr:nvCxnSpPr>
      <xdr:spPr>
        <a:xfrm>
          <a:off x="13512800" y="145590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9" name="楕円 278"/>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80"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81" name="楕円 280"/>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2" name="テキスト ボックス 281"/>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4" name="テキスト ボックス 283"/>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6" name="テキスト ボックス 28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7" name="楕円 286"/>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8" name="テキスト ボックス 287"/>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人口千人当たりの職員数はここ５年間、９人台で推移しており、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定員適正化計画に基づく退職者の一部不補充などにより、類似団体平均を大きく下回っている。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今後も現職員数を維持するとともに、保育所の運営などにおいて、民間委託の推進を図り、適切な定員管理に努める。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50334</xdr:rowOff>
    </xdr:to>
    <xdr:cxnSp macro="">
      <xdr:nvCxnSpPr>
        <xdr:cNvPr id="323" name="直線コネクタ 322"/>
        <xdr:cNvCxnSpPr/>
      </xdr:nvCxnSpPr>
      <xdr:spPr>
        <a:xfrm>
          <a:off x="16179800" y="10336530"/>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42291</xdr:rowOff>
    </xdr:from>
    <xdr:to>
      <xdr:col>77</xdr:col>
      <xdr:colOff>44450</xdr:colOff>
      <xdr:row>60</xdr:row>
      <xdr:rowOff>49530</xdr:rowOff>
    </xdr:to>
    <xdr:cxnSp macro="">
      <xdr:nvCxnSpPr>
        <xdr:cNvPr id="326" name="直線コネクタ 325"/>
        <xdr:cNvCxnSpPr/>
      </xdr:nvCxnSpPr>
      <xdr:spPr>
        <a:xfrm>
          <a:off x="15290800" y="1032929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34248</xdr:rowOff>
    </xdr:from>
    <xdr:to>
      <xdr:col>72</xdr:col>
      <xdr:colOff>203200</xdr:colOff>
      <xdr:row>60</xdr:row>
      <xdr:rowOff>42291</xdr:rowOff>
    </xdr:to>
    <xdr:cxnSp macro="">
      <xdr:nvCxnSpPr>
        <xdr:cNvPr id="329" name="直線コネクタ 328"/>
        <xdr:cNvCxnSpPr/>
      </xdr:nvCxnSpPr>
      <xdr:spPr>
        <a:xfrm>
          <a:off x="14401800" y="1032124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34248</xdr:rowOff>
    </xdr:from>
    <xdr:to>
      <xdr:col>68</xdr:col>
      <xdr:colOff>152400</xdr:colOff>
      <xdr:row>60</xdr:row>
      <xdr:rowOff>55160</xdr:rowOff>
    </xdr:to>
    <xdr:cxnSp macro="">
      <xdr:nvCxnSpPr>
        <xdr:cNvPr id="332" name="直線コネクタ 331"/>
        <xdr:cNvCxnSpPr/>
      </xdr:nvCxnSpPr>
      <xdr:spPr>
        <a:xfrm flipV="1">
          <a:off x="13512800" y="1032124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170984</xdr:rowOff>
    </xdr:from>
    <xdr:to>
      <xdr:col>81</xdr:col>
      <xdr:colOff>95250</xdr:colOff>
      <xdr:row>60</xdr:row>
      <xdr:rowOff>101134</xdr:rowOff>
    </xdr:to>
    <xdr:sp macro="" textlink="">
      <xdr:nvSpPr>
        <xdr:cNvPr id="342" name="楕円 341"/>
        <xdr:cNvSpPr/>
      </xdr:nvSpPr>
      <xdr:spPr>
        <a:xfrm>
          <a:off x="169672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92261</xdr:rowOff>
    </xdr:from>
    <xdr:ext cx="762000" cy="259045"/>
    <xdr:sp macro="" textlink="">
      <xdr:nvSpPr>
        <xdr:cNvPr id="343" name="定員管理の状況該当値テキスト"/>
        <xdr:cNvSpPr txBox="1"/>
      </xdr:nvSpPr>
      <xdr:spPr>
        <a:xfrm>
          <a:off x="17106900" y="1020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4" name="楕円 343"/>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5" name="テキスト ボックス 344"/>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162941</xdr:rowOff>
    </xdr:from>
    <xdr:to>
      <xdr:col>73</xdr:col>
      <xdr:colOff>44450</xdr:colOff>
      <xdr:row>60</xdr:row>
      <xdr:rowOff>93091</xdr:rowOff>
    </xdr:to>
    <xdr:sp macro="" textlink="">
      <xdr:nvSpPr>
        <xdr:cNvPr id="346" name="楕円 345"/>
        <xdr:cNvSpPr/>
      </xdr:nvSpPr>
      <xdr:spPr>
        <a:xfrm>
          <a:off x="15240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103268</xdr:rowOff>
    </xdr:from>
    <xdr:ext cx="762000" cy="259045"/>
    <xdr:sp macro="" textlink="">
      <xdr:nvSpPr>
        <xdr:cNvPr id="347" name="テキスト ボックス 346"/>
        <xdr:cNvSpPr txBox="1"/>
      </xdr:nvSpPr>
      <xdr:spPr>
        <a:xfrm>
          <a:off x="14909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154898</xdr:rowOff>
    </xdr:from>
    <xdr:to>
      <xdr:col>68</xdr:col>
      <xdr:colOff>203200</xdr:colOff>
      <xdr:row>60</xdr:row>
      <xdr:rowOff>85048</xdr:rowOff>
    </xdr:to>
    <xdr:sp macro="" textlink="">
      <xdr:nvSpPr>
        <xdr:cNvPr id="348" name="楕円 347"/>
        <xdr:cNvSpPr/>
      </xdr:nvSpPr>
      <xdr:spPr>
        <a:xfrm>
          <a:off x="143510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95225</xdr:rowOff>
    </xdr:from>
    <xdr:ext cx="762000" cy="259045"/>
    <xdr:sp macro="" textlink="">
      <xdr:nvSpPr>
        <xdr:cNvPr id="349" name="テキスト ボックス 348"/>
        <xdr:cNvSpPr txBox="1"/>
      </xdr:nvSpPr>
      <xdr:spPr>
        <a:xfrm>
          <a:off x="14020800" y="1003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4360</xdr:rowOff>
    </xdr:from>
    <xdr:to>
      <xdr:col>64</xdr:col>
      <xdr:colOff>152400</xdr:colOff>
      <xdr:row>60</xdr:row>
      <xdr:rowOff>105960</xdr:rowOff>
    </xdr:to>
    <xdr:sp macro="" textlink="">
      <xdr:nvSpPr>
        <xdr:cNvPr id="350" name="楕円 349"/>
        <xdr:cNvSpPr/>
      </xdr:nvSpPr>
      <xdr:spPr>
        <a:xfrm>
          <a:off x="13462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116137</xdr:rowOff>
    </xdr:from>
    <xdr:ext cx="762000" cy="259045"/>
    <xdr:sp macro="" textlink="">
      <xdr:nvSpPr>
        <xdr:cNvPr id="351" name="テキスト ボックス 350"/>
        <xdr:cNvSpPr txBox="1"/>
      </xdr:nvSpPr>
      <xdr:spPr>
        <a:xfrm>
          <a:off x="13131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過去の大型事業の財源とした既発債の償還が順次終了し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ことから、平成２０年度以降連続して改善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を続けてきたが、平成２９年度で悪化に転じた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、防災行政無線デジタル化や避難広場整備などの防災関連事業の償還が始ま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によるもので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平成３０年度以降も日高中学校大規模改修事業などの償還が始まることから、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比率は上昇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傾向で推移すると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今後も緊急性や優先性を勘案した上で、地方債に大きく依存することがない財政運営に努める。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33020</xdr:rowOff>
    </xdr:to>
    <xdr:cxnSp macro="">
      <xdr:nvCxnSpPr>
        <xdr:cNvPr id="385" name="直線コネクタ 384"/>
        <xdr:cNvCxnSpPr/>
      </xdr:nvCxnSpPr>
      <xdr:spPr>
        <a:xfrm>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33020</xdr:rowOff>
    </xdr:to>
    <xdr:cxnSp macro="">
      <xdr:nvCxnSpPr>
        <xdr:cNvPr id="388" name="直線コネクタ 387"/>
        <xdr:cNvCxnSpPr/>
      </xdr:nvCxnSpPr>
      <xdr:spPr>
        <a:xfrm flipV="1">
          <a:off x="15290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97367</xdr:rowOff>
    </xdr:to>
    <xdr:cxnSp macro="">
      <xdr:nvCxnSpPr>
        <xdr:cNvPr id="391" name="直線コネクタ 390"/>
        <xdr:cNvCxnSpPr/>
      </xdr:nvCxnSpPr>
      <xdr:spPr>
        <a:xfrm flipV="1">
          <a:off x="14401800" y="671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153670</xdr:rowOff>
    </xdr:to>
    <xdr:cxnSp macro="">
      <xdr:nvCxnSpPr>
        <xdr:cNvPr id="394" name="直線コネクタ 393"/>
        <xdr:cNvCxnSpPr/>
      </xdr:nvCxnSpPr>
      <xdr:spPr>
        <a:xfrm flipV="1">
          <a:off x="13512800" y="678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4" name="楕円 403"/>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5"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6" name="楕円 40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7" name="テキスト ボックス 40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8" name="楕円 407"/>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9" name="テキスト ボックス 408"/>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0" name="楕円 409"/>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1" name="テキスト ボックス 410"/>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2" name="楕円 411"/>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3" name="テキスト ボックス 412"/>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平成２５年度から３</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間</a:t>
          </a:r>
          <a:r>
            <a:rPr kumimoji="1" lang="ja-JP" altLang="ja-JP" sz="1200">
              <a:solidFill>
                <a:schemeClr val="dk1"/>
              </a:solidFill>
              <a:effectLst/>
              <a:latin typeface="+mn-lt"/>
              <a:ea typeface="+mn-ea"/>
              <a:cs typeface="+mn-cs"/>
            </a:rPr>
            <a:t>３０％台で推移して</a:t>
          </a:r>
          <a:r>
            <a:rPr kumimoji="1" lang="ja-JP" altLang="en-US" sz="1200">
              <a:solidFill>
                <a:schemeClr val="dk1"/>
              </a:solidFill>
              <a:effectLst/>
              <a:latin typeface="+mn-lt"/>
              <a:ea typeface="+mn-ea"/>
              <a:cs typeface="+mn-cs"/>
            </a:rPr>
            <a:t>いた</a:t>
          </a:r>
          <a:r>
            <a:rPr kumimoji="1" lang="ja-JP" altLang="ja-JP" sz="1200">
              <a:solidFill>
                <a:schemeClr val="dk1"/>
              </a:solidFill>
              <a:effectLst/>
              <a:latin typeface="+mn-lt"/>
              <a:ea typeface="+mn-ea"/>
              <a:cs typeface="+mn-cs"/>
            </a:rPr>
            <a:t>が、平成２８年度は、４６．４％</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１２．３％の悪化</a:t>
          </a:r>
          <a:r>
            <a:rPr kumimoji="1" lang="ja-JP" altLang="en-US" sz="1200">
              <a:solidFill>
                <a:schemeClr val="dk1"/>
              </a:solidFill>
              <a:effectLst/>
              <a:latin typeface="+mn-lt"/>
              <a:ea typeface="+mn-ea"/>
              <a:cs typeface="+mn-cs"/>
            </a:rPr>
            <a:t>、さらに平成２９年度は、６８．３％、＋２１．９％の大幅な悪化</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これは、財源不足に対応するため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取り崩し</a:t>
          </a:r>
          <a:r>
            <a:rPr kumimoji="1" lang="ja-JP" altLang="en-US" sz="1200">
              <a:solidFill>
                <a:schemeClr val="dk1"/>
              </a:solidFill>
              <a:effectLst/>
              <a:latin typeface="+mn-lt"/>
              <a:ea typeface="+mn-ea"/>
              <a:cs typeface="+mn-cs"/>
            </a:rPr>
            <a:t>たことや日高中学校大規模改修事業</a:t>
          </a:r>
          <a:r>
            <a:rPr kumimoji="1" lang="ja-JP" altLang="ja-JP" sz="1200">
              <a:solidFill>
                <a:schemeClr val="dk1"/>
              </a:solidFill>
              <a:effectLst/>
              <a:latin typeface="+mn-lt"/>
              <a:ea typeface="+mn-ea"/>
              <a:cs typeface="+mn-cs"/>
            </a:rPr>
            <a:t>などへの地方債の発行によ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地方債残高</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したことによるも</a:t>
          </a:r>
          <a:r>
            <a:rPr kumimoji="1" lang="ja-JP" altLang="ja-JP" sz="1200">
              <a:solidFill>
                <a:schemeClr val="dk1"/>
              </a:solidFill>
              <a:effectLst/>
              <a:latin typeface="+mn-lt"/>
              <a:ea typeface="+mn-ea"/>
              <a:cs typeface="+mn-cs"/>
            </a:rPr>
            <a:t>のである。</a:t>
          </a:r>
          <a:endParaRPr lang="ja-JP" altLang="ja-JP" sz="1200">
            <a:effectLst/>
          </a:endParaRPr>
        </a:p>
        <a:p>
          <a:r>
            <a:rPr kumimoji="1" lang="ja-JP" altLang="ja-JP" sz="1200">
              <a:solidFill>
                <a:schemeClr val="dk1"/>
              </a:solidFill>
              <a:effectLst/>
              <a:latin typeface="+mn-lt"/>
              <a:ea typeface="+mn-ea"/>
              <a:cs typeface="+mn-cs"/>
            </a:rPr>
            <a:t>　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年度以降においても、</a:t>
          </a:r>
          <a:r>
            <a:rPr kumimoji="1" lang="ja-JP" altLang="en-US" sz="1200">
              <a:solidFill>
                <a:schemeClr val="dk1"/>
              </a:solidFill>
              <a:effectLst/>
              <a:latin typeface="+mn-lt"/>
              <a:ea typeface="+mn-ea"/>
              <a:cs typeface="+mn-cs"/>
            </a:rPr>
            <a:t>防災関連事業などに</a:t>
          </a:r>
          <a:r>
            <a:rPr kumimoji="1" lang="ja-JP" altLang="ja-JP" sz="1200">
              <a:solidFill>
                <a:schemeClr val="dk1"/>
              </a:solidFill>
              <a:effectLst/>
              <a:latin typeface="+mn-lt"/>
              <a:ea typeface="+mn-ea"/>
              <a:cs typeface="+mn-cs"/>
            </a:rPr>
            <a:t>対</a:t>
          </a:r>
          <a:r>
            <a:rPr kumimoji="1" lang="ja-JP" altLang="en-US" sz="1200">
              <a:solidFill>
                <a:schemeClr val="dk1"/>
              </a:solidFill>
              <a:effectLst/>
              <a:latin typeface="+mn-lt"/>
              <a:ea typeface="+mn-ea"/>
              <a:cs typeface="+mn-cs"/>
            </a:rPr>
            <a:t>して、緊急防災・減災事業債などの</a:t>
          </a:r>
          <a:r>
            <a:rPr kumimoji="1" lang="ja-JP" altLang="ja-JP" sz="1200">
              <a:solidFill>
                <a:schemeClr val="dk1"/>
              </a:solidFill>
              <a:effectLst/>
              <a:latin typeface="+mn-lt"/>
              <a:ea typeface="+mn-ea"/>
              <a:cs typeface="+mn-cs"/>
            </a:rPr>
            <a:t>発行</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予定</a:t>
          </a:r>
          <a:r>
            <a:rPr kumimoji="1" lang="ja-JP" altLang="en-US" sz="1200">
              <a:solidFill>
                <a:schemeClr val="dk1"/>
              </a:solidFill>
              <a:effectLst/>
              <a:latin typeface="+mn-lt"/>
              <a:ea typeface="+mn-ea"/>
              <a:cs typeface="+mn-cs"/>
            </a:rPr>
            <a:t>しており</a:t>
          </a:r>
          <a:r>
            <a:rPr kumimoji="1" lang="ja-JP" altLang="ja-JP" sz="1200">
              <a:solidFill>
                <a:schemeClr val="dk1"/>
              </a:solidFill>
              <a:effectLst/>
              <a:latin typeface="+mn-lt"/>
              <a:ea typeface="+mn-ea"/>
              <a:cs typeface="+mn-cs"/>
            </a:rPr>
            <a:t>、今後数年間は将来負担比率は上昇していくものと見込んでいる。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155753</xdr:rowOff>
    </xdr:from>
    <xdr:to>
      <xdr:col>81</xdr:col>
      <xdr:colOff>44450</xdr:colOff>
      <xdr:row>18</xdr:row>
      <xdr:rowOff>24232</xdr:rowOff>
    </xdr:to>
    <xdr:cxnSp macro="">
      <xdr:nvCxnSpPr>
        <xdr:cNvPr id="445" name="直線コネクタ 444"/>
        <xdr:cNvCxnSpPr/>
      </xdr:nvCxnSpPr>
      <xdr:spPr>
        <a:xfrm>
          <a:off x="16179800" y="2898953"/>
          <a:ext cx="8382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37033</xdr:rowOff>
    </xdr:from>
    <xdr:to>
      <xdr:col>77</xdr:col>
      <xdr:colOff>44450</xdr:colOff>
      <xdr:row>16</xdr:row>
      <xdr:rowOff>155753</xdr:rowOff>
    </xdr:to>
    <xdr:cxnSp macro="">
      <xdr:nvCxnSpPr>
        <xdr:cNvPr id="448" name="直線コネクタ 447"/>
        <xdr:cNvCxnSpPr/>
      </xdr:nvCxnSpPr>
      <xdr:spPr>
        <a:xfrm>
          <a:off x="15290800" y="2780233"/>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37033</xdr:rowOff>
    </xdr:from>
    <xdr:to>
      <xdr:col>72</xdr:col>
      <xdr:colOff>203200</xdr:colOff>
      <xdr:row>16</xdr:row>
      <xdr:rowOff>93015</xdr:rowOff>
    </xdr:to>
    <xdr:cxnSp macro="">
      <xdr:nvCxnSpPr>
        <xdr:cNvPr id="451" name="直線コネクタ 450"/>
        <xdr:cNvCxnSpPr/>
      </xdr:nvCxnSpPr>
      <xdr:spPr>
        <a:xfrm flipV="1">
          <a:off x="14401800" y="2780233"/>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59233</xdr:rowOff>
    </xdr:from>
    <xdr:to>
      <xdr:col>68</xdr:col>
      <xdr:colOff>152400</xdr:colOff>
      <xdr:row>16</xdr:row>
      <xdr:rowOff>93015</xdr:rowOff>
    </xdr:to>
    <xdr:cxnSp macro="">
      <xdr:nvCxnSpPr>
        <xdr:cNvPr id="454" name="直線コネクタ 453"/>
        <xdr:cNvCxnSpPr/>
      </xdr:nvCxnSpPr>
      <xdr:spPr>
        <a:xfrm>
          <a:off x="13512800" y="280243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144882</xdr:rowOff>
    </xdr:from>
    <xdr:to>
      <xdr:col>81</xdr:col>
      <xdr:colOff>95250</xdr:colOff>
      <xdr:row>18</xdr:row>
      <xdr:rowOff>75032</xdr:rowOff>
    </xdr:to>
    <xdr:sp macro="" textlink="">
      <xdr:nvSpPr>
        <xdr:cNvPr id="464" name="楕円 463"/>
        <xdr:cNvSpPr/>
      </xdr:nvSpPr>
      <xdr:spPr>
        <a:xfrm>
          <a:off x="169672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116959</xdr:rowOff>
    </xdr:from>
    <xdr:ext cx="762000" cy="259045"/>
    <xdr:sp macro="" textlink="">
      <xdr:nvSpPr>
        <xdr:cNvPr id="465" name="将来負担の状況該当値テキスト"/>
        <xdr:cNvSpPr txBox="1"/>
      </xdr:nvSpPr>
      <xdr:spPr>
        <a:xfrm>
          <a:off x="171069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104953</xdr:rowOff>
    </xdr:from>
    <xdr:to>
      <xdr:col>77</xdr:col>
      <xdr:colOff>95250</xdr:colOff>
      <xdr:row>17</xdr:row>
      <xdr:rowOff>35103</xdr:rowOff>
    </xdr:to>
    <xdr:sp macro="" textlink="">
      <xdr:nvSpPr>
        <xdr:cNvPr id="466" name="楕円 465"/>
        <xdr:cNvSpPr/>
      </xdr:nvSpPr>
      <xdr:spPr>
        <a:xfrm>
          <a:off x="161290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19880</xdr:rowOff>
    </xdr:from>
    <xdr:ext cx="736600" cy="259045"/>
    <xdr:sp macro="" textlink="">
      <xdr:nvSpPr>
        <xdr:cNvPr id="467" name="テキスト ボックス 466"/>
        <xdr:cNvSpPr txBox="1"/>
      </xdr:nvSpPr>
      <xdr:spPr>
        <a:xfrm>
          <a:off x="15798800" y="293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157683</xdr:rowOff>
    </xdr:from>
    <xdr:to>
      <xdr:col>73</xdr:col>
      <xdr:colOff>44450</xdr:colOff>
      <xdr:row>16</xdr:row>
      <xdr:rowOff>87833</xdr:rowOff>
    </xdr:to>
    <xdr:sp macro="" textlink="">
      <xdr:nvSpPr>
        <xdr:cNvPr id="468" name="楕円 467"/>
        <xdr:cNvSpPr/>
      </xdr:nvSpPr>
      <xdr:spPr>
        <a:xfrm>
          <a:off x="15240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72610</xdr:rowOff>
    </xdr:from>
    <xdr:ext cx="762000" cy="259045"/>
    <xdr:sp macro="" textlink="">
      <xdr:nvSpPr>
        <xdr:cNvPr id="469" name="テキスト ボックス 468"/>
        <xdr:cNvSpPr txBox="1"/>
      </xdr:nvSpPr>
      <xdr:spPr>
        <a:xfrm>
          <a:off x="14909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42215</xdr:rowOff>
    </xdr:from>
    <xdr:to>
      <xdr:col>68</xdr:col>
      <xdr:colOff>203200</xdr:colOff>
      <xdr:row>16</xdr:row>
      <xdr:rowOff>143815</xdr:rowOff>
    </xdr:to>
    <xdr:sp macro="" textlink="">
      <xdr:nvSpPr>
        <xdr:cNvPr id="470" name="楕円 469"/>
        <xdr:cNvSpPr/>
      </xdr:nvSpPr>
      <xdr:spPr>
        <a:xfrm>
          <a:off x="14351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128592</xdr:rowOff>
    </xdr:from>
    <xdr:ext cx="762000" cy="259045"/>
    <xdr:sp macro="" textlink="">
      <xdr:nvSpPr>
        <xdr:cNvPr id="471" name="テキスト ボックス 470"/>
        <xdr:cNvSpPr txBox="1"/>
      </xdr:nvSpPr>
      <xdr:spPr>
        <a:xfrm>
          <a:off x="14020800" y="287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8433</xdr:rowOff>
    </xdr:from>
    <xdr:to>
      <xdr:col>64</xdr:col>
      <xdr:colOff>152400</xdr:colOff>
      <xdr:row>16</xdr:row>
      <xdr:rowOff>110033</xdr:rowOff>
    </xdr:to>
    <xdr:sp macro="" textlink="">
      <xdr:nvSpPr>
        <xdr:cNvPr id="472" name="楕円 471"/>
        <xdr:cNvSpPr/>
      </xdr:nvSpPr>
      <xdr:spPr>
        <a:xfrm>
          <a:off x="134620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94810</xdr:rowOff>
    </xdr:from>
    <xdr:ext cx="762000" cy="259045"/>
    <xdr:sp macro="" textlink="">
      <xdr:nvSpPr>
        <xdr:cNvPr id="473" name="テキスト ボックス 472"/>
        <xdr:cNvSpPr txBox="1"/>
      </xdr:nvSpPr>
      <xdr:spPr>
        <a:xfrm>
          <a:off x="13131800" y="28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7,952
7,935
46.19
4,634,311
4,338,718
293,290
2,574,148
3,700,764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人件費は、類似団体平均と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同水準で推移しており、退職者の一部不補充などにより、第１次定員適正化計画の目標を上回る削減を達成するなど人件費の削減に取り組んできた。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また、平成３１年度以降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、高齢者層の職員が減少することから人件費は減少していくものと見込まれる。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10414</xdr:rowOff>
    </xdr:to>
    <xdr:cxnSp macro="">
      <xdr:nvCxnSpPr>
        <xdr:cNvPr id="64" name="直線コネクタ 63"/>
        <xdr:cNvCxnSpPr/>
      </xdr:nvCxnSpPr>
      <xdr:spPr>
        <a:xfrm>
          <a:off x="3987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5842</xdr:rowOff>
    </xdr:to>
    <xdr:cxnSp macro="">
      <xdr:nvCxnSpPr>
        <xdr:cNvPr id="67" name="直線コネクタ 66"/>
        <xdr:cNvCxnSpPr/>
      </xdr:nvCxnSpPr>
      <xdr:spPr>
        <a:xfrm>
          <a:off x="3098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65278</xdr:rowOff>
    </xdr:to>
    <xdr:cxnSp macro="">
      <xdr:nvCxnSpPr>
        <xdr:cNvPr id="70" name="直線コネクタ 69"/>
        <xdr:cNvCxnSpPr/>
      </xdr:nvCxnSpPr>
      <xdr:spPr>
        <a:xfrm flipV="1">
          <a:off x="2209800" y="6335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65278</xdr:rowOff>
    </xdr:to>
    <xdr:cxnSp macro="">
      <xdr:nvCxnSpPr>
        <xdr:cNvPr id="73" name="直線コネクタ 72"/>
        <xdr:cNvCxnSpPr/>
      </xdr:nvCxnSpPr>
      <xdr:spPr>
        <a:xfrm>
          <a:off x="1320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126255</xdr:rowOff>
    </xdr:from>
    <xdr:ext cx="762000" cy="259045"/>
    <xdr:sp macro="" textlink="">
      <xdr:nvSpPr>
        <xdr:cNvPr id="90" name="テキスト ボックス 89"/>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行政コストの削減に努めているものの、依然として類似団体平均を大きく上回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り、上昇傾向で推移して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保育所・小中学校関係での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保育士や学校支援員などの臨時職員の賃金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学童保育所の運営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や児童送迎バス運行管理などの委託料の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今後もこれまで以上に事務事業を見直すなど、徹底した歳出削減に取り組み、数値の改善に努める。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155575</xdr:rowOff>
    </xdr:from>
    <xdr:to>
      <xdr:col>82</xdr:col>
      <xdr:colOff>107950</xdr:colOff>
      <xdr:row>16</xdr:row>
      <xdr:rowOff>161290</xdr:rowOff>
    </xdr:to>
    <xdr:cxnSp macro="">
      <xdr:nvCxnSpPr>
        <xdr:cNvPr id="121" name="直線コネクタ 120"/>
        <xdr:cNvCxnSpPr/>
      </xdr:nvCxnSpPr>
      <xdr:spPr>
        <a:xfrm>
          <a:off x="15671800" y="28987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109855</xdr:rowOff>
    </xdr:from>
    <xdr:to>
      <xdr:col>78</xdr:col>
      <xdr:colOff>69850</xdr:colOff>
      <xdr:row>16</xdr:row>
      <xdr:rowOff>155575</xdr:rowOff>
    </xdr:to>
    <xdr:cxnSp macro="">
      <xdr:nvCxnSpPr>
        <xdr:cNvPr id="124" name="直線コネクタ 123"/>
        <xdr:cNvCxnSpPr/>
      </xdr:nvCxnSpPr>
      <xdr:spPr>
        <a:xfrm>
          <a:off x="14782800" y="2853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109855</xdr:rowOff>
    </xdr:to>
    <xdr:cxnSp macro="">
      <xdr:nvCxnSpPr>
        <xdr:cNvPr id="127" name="直線コネクタ 126"/>
        <xdr:cNvCxnSpPr/>
      </xdr:nvCxnSpPr>
      <xdr:spPr>
        <a:xfrm>
          <a:off x="13893800" y="2847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24130</xdr:rowOff>
    </xdr:from>
    <xdr:to>
      <xdr:col>69</xdr:col>
      <xdr:colOff>92075</xdr:colOff>
      <xdr:row>16</xdr:row>
      <xdr:rowOff>104140</xdr:rowOff>
    </xdr:to>
    <xdr:cxnSp macro="">
      <xdr:nvCxnSpPr>
        <xdr:cNvPr id="130" name="直線コネクタ 129"/>
        <xdr:cNvCxnSpPr/>
      </xdr:nvCxnSpPr>
      <xdr:spPr>
        <a:xfrm>
          <a:off x="13004800" y="27673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110490</xdr:rowOff>
    </xdr:from>
    <xdr:to>
      <xdr:col>82</xdr:col>
      <xdr:colOff>158750</xdr:colOff>
      <xdr:row>17</xdr:row>
      <xdr:rowOff>40640</xdr:rowOff>
    </xdr:to>
    <xdr:sp macro="" textlink="">
      <xdr:nvSpPr>
        <xdr:cNvPr id="140" name="楕円 139"/>
        <xdr:cNvSpPr/>
      </xdr:nvSpPr>
      <xdr:spPr>
        <a:xfrm>
          <a:off x="164592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82567</xdr:rowOff>
    </xdr:from>
    <xdr:ext cx="762000" cy="259045"/>
    <xdr:sp macro="" textlink="">
      <xdr:nvSpPr>
        <xdr:cNvPr id="141" name="物件費該当値テキスト"/>
        <xdr:cNvSpPr txBox="1"/>
      </xdr:nvSpPr>
      <xdr:spPr>
        <a:xfrm>
          <a:off x="165989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104775</xdr:rowOff>
    </xdr:from>
    <xdr:to>
      <xdr:col>78</xdr:col>
      <xdr:colOff>120650</xdr:colOff>
      <xdr:row>17</xdr:row>
      <xdr:rowOff>34925</xdr:rowOff>
    </xdr:to>
    <xdr:sp macro="" textlink="">
      <xdr:nvSpPr>
        <xdr:cNvPr id="142" name="楕円 141"/>
        <xdr:cNvSpPr/>
      </xdr:nvSpPr>
      <xdr:spPr>
        <a:xfrm>
          <a:off x="15621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19702</xdr:rowOff>
    </xdr:from>
    <xdr:ext cx="736600" cy="259045"/>
    <xdr:sp macro="" textlink="">
      <xdr:nvSpPr>
        <xdr:cNvPr id="143" name="テキスト ボックス 142"/>
        <xdr:cNvSpPr txBox="1"/>
      </xdr:nvSpPr>
      <xdr:spPr>
        <a:xfrm>
          <a:off x="15290800" y="293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59055</xdr:rowOff>
    </xdr:from>
    <xdr:to>
      <xdr:col>74</xdr:col>
      <xdr:colOff>31750</xdr:colOff>
      <xdr:row>16</xdr:row>
      <xdr:rowOff>160655</xdr:rowOff>
    </xdr:to>
    <xdr:sp macro="" textlink="">
      <xdr:nvSpPr>
        <xdr:cNvPr id="144" name="楕円 143"/>
        <xdr:cNvSpPr/>
      </xdr:nvSpPr>
      <xdr:spPr>
        <a:xfrm>
          <a:off x="14732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145432</xdr:rowOff>
    </xdr:from>
    <xdr:ext cx="762000" cy="259045"/>
    <xdr:sp macro="" textlink="">
      <xdr:nvSpPr>
        <xdr:cNvPr id="145" name="テキスト ボックス 144"/>
        <xdr:cNvSpPr txBox="1"/>
      </xdr:nvSpPr>
      <xdr:spPr>
        <a:xfrm>
          <a:off x="14401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6" name="楕円 145"/>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7" name="テキスト ボックス 146"/>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144780</xdr:rowOff>
    </xdr:from>
    <xdr:to>
      <xdr:col>65</xdr:col>
      <xdr:colOff>53975</xdr:colOff>
      <xdr:row>16</xdr:row>
      <xdr:rowOff>74930</xdr:rowOff>
    </xdr:to>
    <xdr:sp macro="" textlink="">
      <xdr:nvSpPr>
        <xdr:cNvPr id="148" name="楕円 147"/>
        <xdr:cNvSpPr/>
      </xdr:nvSpPr>
      <xdr:spPr>
        <a:xfrm>
          <a:off x="12954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59707</xdr:rowOff>
    </xdr:from>
    <xdr:ext cx="762000" cy="259045"/>
    <xdr:sp macro="" textlink="">
      <xdr:nvSpPr>
        <xdr:cNvPr id="149" name="テキスト ボックス 148"/>
        <xdr:cNvSpPr txBox="1"/>
      </xdr:nvSpPr>
      <xdr:spPr>
        <a:xfrm>
          <a:off x="12623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や高齢者福祉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経費が増加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を続けており、歯止めがかからない状況にある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。また、児童福祉では、子ども医療費の対象拡充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や私立保育所への広域入所負担金の増加などに加え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、要保護・準要保護児童・生徒就学援助費も増加している。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今後は、所得制限などの給付水準の見直しを検討するなど、財政を圧迫する上昇傾向に歯止めをかけるよう努める。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98425</xdr:rowOff>
    </xdr:from>
    <xdr:to>
      <xdr:col>24</xdr:col>
      <xdr:colOff>25400</xdr:colOff>
      <xdr:row>56</xdr:row>
      <xdr:rowOff>155575</xdr:rowOff>
    </xdr:to>
    <xdr:cxnSp macro="">
      <xdr:nvCxnSpPr>
        <xdr:cNvPr id="185" name="直線コネクタ 184"/>
        <xdr:cNvCxnSpPr/>
      </xdr:nvCxnSpPr>
      <xdr:spPr>
        <a:xfrm>
          <a:off x="3987800" y="96996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56</xdr:row>
      <xdr:rowOff>98425</xdr:rowOff>
    </xdr:to>
    <xdr:cxnSp macro="">
      <xdr:nvCxnSpPr>
        <xdr:cNvPr id="188" name="直線コネクタ 187"/>
        <xdr:cNvCxnSpPr/>
      </xdr:nvCxnSpPr>
      <xdr:spPr>
        <a:xfrm>
          <a:off x="3098800" y="95853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155575</xdr:rowOff>
    </xdr:from>
    <xdr:to>
      <xdr:col>15</xdr:col>
      <xdr:colOff>98425</xdr:colOff>
      <xdr:row>56</xdr:row>
      <xdr:rowOff>98425</xdr:rowOff>
    </xdr:to>
    <xdr:cxnSp macro="">
      <xdr:nvCxnSpPr>
        <xdr:cNvPr id="191" name="直線コネクタ 190"/>
        <xdr:cNvCxnSpPr/>
      </xdr:nvCxnSpPr>
      <xdr:spPr>
        <a:xfrm flipV="1">
          <a:off x="2209800" y="95853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98425</xdr:rowOff>
    </xdr:from>
    <xdr:to>
      <xdr:col>11</xdr:col>
      <xdr:colOff>9525</xdr:colOff>
      <xdr:row>56</xdr:row>
      <xdr:rowOff>98425</xdr:rowOff>
    </xdr:to>
    <xdr:cxnSp macro="">
      <xdr:nvCxnSpPr>
        <xdr:cNvPr id="194" name="直線コネクタ 193"/>
        <xdr:cNvCxnSpPr/>
      </xdr:nvCxnSpPr>
      <xdr:spPr>
        <a:xfrm>
          <a:off x="1320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204" name="楕円 203"/>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76852</xdr:rowOff>
    </xdr:from>
    <xdr:ext cx="762000" cy="259045"/>
    <xdr:sp macro="" textlink="">
      <xdr:nvSpPr>
        <xdr:cNvPr id="205" name="扶助費該当値テキスト"/>
        <xdr:cNvSpPr txBox="1"/>
      </xdr:nvSpPr>
      <xdr:spPr>
        <a:xfrm>
          <a:off x="49149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47625</xdr:rowOff>
    </xdr:from>
    <xdr:to>
      <xdr:col>20</xdr:col>
      <xdr:colOff>38100</xdr:colOff>
      <xdr:row>56</xdr:row>
      <xdr:rowOff>149225</xdr:rowOff>
    </xdr:to>
    <xdr:sp macro="" textlink="">
      <xdr:nvSpPr>
        <xdr:cNvPr id="206" name="楕円 205"/>
        <xdr:cNvSpPr/>
      </xdr:nvSpPr>
      <xdr:spPr>
        <a:xfrm>
          <a:off x="3937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207" name="テキスト ボックス 206"/>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104775</xdr:rowOff>
    </xdr:from>
    <xdr:to>
      <xdr:col>15</xdr:col>
      <xdr:colOff>149225</xdr:colOff>
      <xdr:row>56</xdr:row>
      <xdr:rowOff>34925</xdr:rowOff>
    </xdr:to>
    <xdr:sp macro="" textlink="">
      <xdr:nvSpPr>
        <xdr:cNvPr id="208" name="楕円 207"/>
        <xdr:cNvSpPr/>
      </xdr:nvSpPr>
      <xdr:spPr>
        <a:xfrm>
          <a:off x="3048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209" name="テキスト ボックス 208"/>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47625</xdr:rowOff>
    </xdr:from>
    <xdr:to>
      <xdr:col>11</xdr:col>
      <xdr:colOff>60325</xdr:colOff>
      <xdr:row>56</xdr:row>
      <xdr:rowOff>149225</xdr:rowOff>
    </xdr:to>
    <xdr:sp macro="" textlink="">
      <xdr:nvSpPr>
        <xdr:cNvPr id="210" name="楕円 209"/>
        <xdr:cNvSpPr/>
      </xdr:nvSpPr>
      <xdr:spPr>
        <a:xfrm>
          <a:off x="2159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11" name="テキスト ボックス 21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2" name="楕円 211"/>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3" name="テキスト ボックス 212"/>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高齢化の進展に伴い介護保険や後期高齢者医療への繰出金が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増加を続けて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また、下水道事業では、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平成２９年度から繰出基準の変更に伴い数値が大幅に増加するとともに、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公債費繰出のピークが平成３８年度頃まで続くため、繰出金の高止まりが予想される。農漁業集落排水事業の経営戦略に基づく経営基盤の強化を強く求めていく。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54610</xdr:rowOff>
    </xdr:to>
    <xdr:cxnSp macro="">
      <xdr:nvCxnSpPr>
        <xdr:cNvPr id="246" name="直線コネクタ 245"/>
        <xdr:cNvCxnSpPr/>
      </xdr:nvCxnSpPr>
      <xdr:spPr>
        <a:xfrm>
          <a:off x="15671800" y="10025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81280</xdr:rowOff>
    </xdr:to>
    <xdr:cxnSp macro="">
      <xdr:nvCxnSpPr>
        <xdr:cNvPr id="249" name="直線コネクタ 248"/>
        <xdr:cNvCxnSpPr/>
      </xdr:nvCxnSpPr>
      <xdr:spPr>
        <a:xfrm>
          <a:off x="14782800" y="992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153670</xdr:rowOff>
    </xdr:to>
    <xdr:cxnSp macro="">
      <xdr:nvCxnSpPr>
        <xdr:cNvPr id="252" name="直線コネクタ 251"/>
        <xdr:cNvCxnSpPr/>
      </xdr:nvCxnSpPr>
      <xdr:spPr>
        <a:xfrm>
          <a:off x="13893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115570</xdr:rowOff>
    </xdr:to>
    <xdr:cxnSp macro="">
      <xdr:nvCxnSpPr>
        <xdr:cNvPr id="255" name="直線コネクタ 254"/>
        <xdr:cNvCxnSpPr/>
      </xdr:nvCxnSpPr>
      <xdr:spPr>
        <a:xfrm>
          <a:off x="13004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65" name="楕円 264"/>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66"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69" name="楕円 268"/>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0" name="テキスト ボックス 269"/>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1" name="楕円 270"/>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2" name="テキスト ボックス 271"/>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3" name="楕円 272"/>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4" name="テキスト ボックス 273"/>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消防やごみ処理業務を一部事務組合で行っており、一部事務組合への負担金が多額であることから、類似団体を上回っている。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御坊広域行政事務組合において、清掃センターの施設の更新が計画されており、御坊市外五ヶ町病院経営事務組合においても、負担金の増加が見込まれることから、一部事務組合とも歩調を合わせながら歳出の抑制に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156718</xdr:rowOff>
    </xdr:to>
    <xdr:cxnSp macro="">
      <xdr:nvCxnSpPr>
        <xdr:cNvPr id="304" name="直線コネクタ 303"/>
        <xdr:cNvCxnSpPr/>
      </xdr:nvCxnSpPr>
      <xdr:spPr>
        <a:xfrm>
          <a:off x="15671800" y="64683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124714</xdr:rowOff>
    </xdr:to>
    <xdr:cxnSp macro="">
      <xdr:nvCxnSpPr>
        <xdr:cNvPr id="307" name="直線コネクタ 306"/>
        <xdr:cNvCxnSpPr/>
      </xdr:nvCxnSpPr>
      <xdr:spPr>
        <a:xfrm>
          <a:off x="14782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138430</xdr:rowOff>
    </xdr:to>
    <xdr:cxnSp macro="">
      <xdr:nvCxnSpPr>
        <xdr:cNvPr id="310" name="直線コネクタ 309"/>
        <xdr:cNvCxnSpPr/>
      </xdr:nvCxnSpPr>
      <xdr:spPr>
        <a:xfrm flipV="1">
          <a:off x="13893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138430</xdr:rowOff>
    </xdr:to>
    <xdr:cxnSp macro="">
      <xdr:nvCxnSpPr>
        <xdr:cNvPr id="313" name="直線コネクタ 312"/>
        <xdr:cNvCxnSpPr/>
      </xdr:nvCxnSpPr>
      <xdr:spPr>
        <a:xfrm>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3" name="楕円 322"/>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4"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5" name="楕円 324"/>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6" name="テキスト ボックス 325"/>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7" name="楕円 326"/>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8" name="テキスト ボックス 327"/>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1" name="楕円 330"/>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2" name="テキスト ボックス 331"/>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大型事業の償還終了などにより、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類似団体平均を下回る数値で推移している。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一方で、今後、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防災関連や学校施設の整備に対して、地方債の発行を予定しており、数年後には、再び数値の悪化が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懸念される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地方債の発行にあたっては、緊急性や優先性を十分勘案し、適正な地方債の管理に努める。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166188</xdr:rowOff>
    </xdr:from>
    <xdr:to>
      <xdr:col>24</xdr:col>
      <xdr:colOff>25400</xdr:colOff>
      <xdr:row>75</xdr:row>
      <xdr:rowOff>1270</xdr:rowOff>
    </xdr:to>
    <xdr:cxnSp macro="">
      <xdr:nvCxnSpPr>
        <xdr:cNvPr id="366" name="直線コネクタ 365"/>
        <xdr:cNvCxnSpPr/>
      </xdr:nvCxnSpPr>
      <xdr:spPr>
        <a:xfrm flipV="1">
          <a:off x="3987800" y="128534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1270</xdr:rowOff>
    </xdr:to>
    <xdr:cxnSp macro="">
      <xdr:nvCxnSpPr>
        <xdr:cNvPr id="369" name="直線コネクタ 368"/>
        <xdr:cNvCxnSpPr/>
      </xdr:nvCxnSpPr>
      <xdr:spPr>
        <a:xfrm>
          <a:off x="3098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53522</xdr:rowOff>
    </xdr:to>
    <xdr:cxnSp macro="">
      <xdr:nvCxnSpPr>
        <xdr:cNvPr id="372" name="直線コネクタ 371"/>
        <xdr:cNvCxnSpPr/>
      </xdr:nvCxnSpPr>
      <xdr:spPr>
        <a:xfrm flipV="1">
          <a:off x="2209800" y="128600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75</xdr:row>
      <xdr:rowOff>69850</xdr:rowOff>
    </xdr:to>
    <xdr:cxnSp macro="">
      <xdr:nvCxnSpPr>
        <xdr:cNvPr id="375" name="直線コネクタ 374"/>
        <xdr:cNvCxnSpPr/>
      </xdr:nvCxnSpPr>
      <xdr:spPr>
        <a:xfrm flipV="1">
          <a:off x="1320800" y="12912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115388</xdr:rowOff>
    </xdr:from>
    <xdr:to>
      <xdr:col>24</xdr:col>
      <xdr:colOff>76200</xdr:colOff>
      <xdr:row>75</xdr:row>
      <xdr:rowOff>45538</xdr:rowOff>
    </xdr:to>
    <xdr:sp macro="" textlink="">
      <xdr:nvSpPr>
        <xdr:cNvPr id="385" name="楕円 384"/>
        <xdr:cNvSpPr/>
      </xdr:nvSpPr>
      <xdr:spPr>
        <a:xfrm>
          <a:off x="47752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131915</xdr:rowOff>
    </xdr:from>
    <xdr:ext cx="762000" cy="259045"/>
    <xdr:sp macro="" textlink="">
      <xdr:nvSpPr>
        <xdr:cNvPr id="386" name="公債費該当値テキスト"/>
        <xdr:cNvSpPr txBox="1"/>
      </xdr:nvSpPr>
      <xdr:spPr>
        <a:xfrm>
          <a:off x="4914900" y="1264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7" name="楕円 386"/>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8" name="テキスト ボックス 387"/>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9" name="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391" name="楕円 390"/>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392" name="テキスト ボックス 391"/>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3" name="楕円 392"/>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4" name="テキスト ボックス 393"/>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類似団体平均を大きく上回っている要因は、物件費及び補助費等が多額であることによるものである。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社会保障費の増大に伴い、扶助費や繰出金は増加の一途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たどっており、これらの経費は削減が困難であるため、特に物件費での事務事業の見直しを継続することにより、更なる歳出削減に努める。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134620</xdr:rowOff>
    </xdr:from>
    <xdr:to>
      <xdr:col>82</xdr:col>
      <xdr:colOff>107950</xdr:colOff>
      <xdr:row>80</xdr:row>
      <xdr:rowOff>85089</xdr:rowOff>
    </xdr:to>
    <xdr:cxnSp macro="">
      <xdr:nvCxnSpPr>
        <xdr:cNvPr id="427" name="直線コネクタ 426"/>
        <xdr:cNvCxnSpPr/>
      </xdr:nvCxnSpPr>
      <xdr:spPr>
        <a:xfrm>
          <a:off x="15671800" y="136791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79</xdr:row>
      <xdr:rowOff>134620</xdr:rowOff>
    </xdr:to>
    <xdr:cxnSp macro="">
      <xdr:nvCxnSpPr>
        <xdr:cNvPr id="430" name="直線コネクタ 429"/>
        <xdr:cNvCxnSpPr/>
      </xdr:nvCxnSpPr>
      <xdr:spPr>
        <a:xfrm>
          <a:off x="14782800" y="135267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153670</xdr:rowOff>
    </xdr:from>
    <xdr:to>
      <xdr:col>73</xdr:col>
      <xdr:colOff>180975</xdr:colOff>
      <xdr:row>79</xdr:row>
      <xdr:rowOff>92711</xdr:rowOff>
    </xdr:to>
    <xdr:cxnSp macro="">
      <xdr:nvCxnSpPr>
        <xdr:cNvPr id="433" name="直線コネクタ 432"/>
        <xdr:cNvCxnSpPr/>
      </xdr:nvCxnSpPr>
      <xdr:spPr>
        <a:xfrm flipV="1">
          <a:off x="13893800" y="135267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92711</xdr:rowOff>
    </xdr:to>
    <xdr:cxnSp macro="">
      <xdr:nvCxnSpPr>
        <xdr:cNvPr id="436" name="直線コネクタ 435"/>
        <xdr:cNvCxnSpPr/>
      </xdr:nvCxnSpPr>
      <xdr:spPr>
        <a:xfrm>
          <a:off x="13004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34289</xdr:rowOff>
    </xdr:from>
    <xdr:to>
      <xdr:col>82</xdr:col>
      <xdr:colOff>158750</xdr:colOff>
      <xdr:row>80</xdr:row>
      <xdr:rowOff>135889</xdr:rowOff>
    </xdr:to>
    <xdr:sp macro="" textlink="">
      <xdr:nvSpPr>
        <xdr:cNvPr id="446" name="楕円 445"/>
        <xdr:cNvSpPr/>
      </xdr:nvSpPr>
      <xdr:spPr>
        <a:xfrm>
          <a:off x="16459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114316</xdr:rowOff>
    </xdr:from>
    <xdr:ext cx="762000" cy="259045"/>
    <xdr:sp macro="" textlink="">
      <xdr:nvSpPr>
        <xdr:cNvPr id="447" name="公債費以外該当値テキスト"/>
        <xdr:cNvSpPr txBox="1"/>
      </xdr:nvSpPr>
      <xdr:spPr>
        <a:xfrm>
          <a:off x="16598900" y="136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83820</xdr:rowOff>
    </xdr:from>
    <xdr:to>
      <xdr:col>78</xdr:col>
      <xdr:colOff>120650</xdr:colOff>
      <xdr:row>80</xdr:row>
      <xdr:rowOff>13970</xdr:rowOff>
    </xdr:to>
    <xdr:sp macro="" textlink="">
      <xdr:nvSpPr>
        <xdr:cNvPr id="448" name="楕円 447"/>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170197</xdr:rowOff>
    </xdr:from>
    <xdr:ext cx="736600" cy="259045"/>
    <xdr:sp macro="" textlink="">
      <xdr:nvSpPr>
        <xdr:cNvPr id="449" name="テキスト ボックス 448"/>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102870</xdr:rowOff>
    </xdr:from>
    <xdr:to>
      <xdr:col>74</xdr:col>
      <xdr:colOff>31750</xdr:colOff>
      <xdr:row>79</xdr:row>
      <xdr:rowOff>33020</xdr:rowOff>
    </xdr:to>
    <xdr:sp macro="" textlink="">
      <xdr:nvSpPr>
        <xdr:cNvPr id="450" name="楕円 449"/>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17797</xdr:rowOff>
    </xdr:from>
    <xdr:ext cx="762000" cy="259045"/>
    <xdr:sp macro="" textlink="">
      <xdr:nvSpPr>
        <xdr:cNvPr id="451" name="テキスト ボックス 450"/>
        <xdr:cNvSpPr txBox="1"/>
      </xdr:nvSpPr>
      <xdr:spPr>
        <a:xfrm>
          <a:off x="14401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2" name="楕円 451"/>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3" name="テキスト ボックス 452"/>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4" name="楕円 453"/>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55" name="テキスト ボックス 454"/>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156543</xdr:rowOff>
    </xdr:from>
    <xdr:to>
      <xdr:col>29</xdr:col>
      <xdr:colOff>127000</xdr:colOff>
      <xdr:row>17</xdr:row>
      <xdr:rowOff>4646</xdr:rowOff>
    </xdr:to>
    <xdr:cxnSp macro="">
      <xdr:nvCxnSpPr>
        <xdr:cNvPr id="50" name="直線コネクタ 49"/>
        <xdr:cNvCxnSpPr/>
      </xdr:nvCxnSpPr>
      <xdr:spPr bwMode="auto">
        <a:xfrm flipV="1">
          <a:off x="5003800" y="2947368"/>
          <a:ext cx="647700" cy="1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4646</xdr:rowOff>
    </xdr:from>
    <xdr:to>
      <xdr:col>26</xdr:col>
      <xdr:colOff>50800</xdr:colOff>
      <xdr:row>17</xdr:row>
      <xdr:rowOff>36733</xdr:rowOff>
    </xdr:to>
    <xdr:cxnSp macro="">
      <xdr:nvCxnSpPr>
        <xdr:cNvPr id="53" name="直線コネクタ 52"/>
        <xdr:cNvCxnSpPr/>
      </xdr:nvCxnSpPr>
      <xdr:spPr bwMode="auto">
        <a:xfrm flipV="1">
          <a:off x="4305300" y="2966921"/>
          <a:ext cx="698500" cy="3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17424</xdr:rowOff>
    </xdr:from>
    <xdr:to>
      <xdr:col>22</xdr:col>
      <xdr:colOff>114300</xdr:colOff>
      <xdr:row>17</xdr:row>
      <xdr:rowOff>36733</xdr:rowOff>
    </xdr:to>
    <xdr:cxnSp macro="">
      <xdr:nvCxnSpPr>
        <xdr:cNvPr id="56" name="直線コネクタ 55"/>
        <xdr:cNvCxnSpPr/>
      </xdr:nvCxnSpPr>
      <xdr:spPr bwMode="auto">
        <a:xfrm>
          <a:off x="3606800" y="2979699"/>
          <a:ext cx="6985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17424</xdr:rowOff>
    </xdr:from>
    <xdr:to>
      <xdr:col>18</xdr:col>
      <xdr:colOff>177800</xdr:colOff>
      <xdr:row>17</xdr:row>
      <xdr:rowOff>50221</xdr:rowOff>
    </xdr:to>
    <xdr:cxnSp macro="">
      <xdr:nvCxnSpPr>
        <xdr:cNvPr id="59" name="直線コネクタ 58"/>
        <xdr:cNvCxnSpPr/>
      </xdr:nvCxnSpPr>
      <xdr:spPr bwMode="auto">
        <a:xfrm flipV="1">
          <a:off x="2908300" y="2979699"/>
          <a:ext cx="698500" cy="3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105743</xdr:rowOff>
    </xdr:from>
    <xdr:to>
      <xdr:col>29</xdr:col>
      <xdr:colOff>177800</xdr:colOff>
      <xdr:row>17</xdr:row>
      <xdr:rowOff>35893</xdr:rowOff>
    </xdr:to>
    <xdr:sp macro="" textlink="">
      <xdr:nvSpPr>
        <xdr:cNvPr id="69" name="楕円 68"/>
        <xdr:cNvSpPr/>
      </xdr:nvSpPr>
      <xdr:spPr bwMode="auto">
        <a:xfrm>
          <a:off x="5600700" y="289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77820</xdr:rowOff>
    </xdr:from>
    <xdr:ext cx="762000" cy="259045"/>
    <xdr:sp macro="" textlink="">
      <xdr:nvSpPr>
        <xdr:cNvPr id="70" name="人口1人当たり決算額の推移該当値テキスト130"/>
        <xdr:cNvSpPr txBox="1"/>
      </xdr:nvSpPr>
      <xdr:spPr>
        <a:xfrm>
          <a:off x="5740400" y="28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125296</xdr:rowOff>
    </xdr:from>
    <xdr:to>
      <xdr:col>26</xdr:col>
      <xdr:colOff>101600</xdr:colOff>
      <xdr:row>17</xdr:row>
      <xdr:rowOff>55446</xdr:rowOff>
    </xdr:to>
    <xdr:sp macro="" textlink="">
      <xdr:nvSpPr>
        <xdr:cNvPr id="71" name="楕円 70"/>
        <xdr:cNvSpPr/>
      </xdr:nvSpPr>
      <xdr:spPr bwMode="auto">
        <a:xfrm>
          <a:off x="4953000" y="291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40223</xdr:rowOff>
    </xdr:from>
    <xdr:ext cx="736600" cy="259045"/>
    <xdr:sp macro="" textlink="">
      <xdr:nvSpPr>
        <xdr:cNvPr id="72" name="テキスト ボックス 71"/>
        <xdr:cNvSpPr txBox="1"/>
      </xdr:nvSpPr>
      <xdr:spPr>
        <a:xfrm>
          <a:off x="4622800" y="300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157383</xdr:rowOff>
    </xdr:from>
    <xdr:to>
      <xdr:col>22</xdr:col>
      <xdr:colOff>165100</xdr:colOff>
      <xdr:row>17</xdr:row>
      <xdr:rowOff>87533</xdr:rowOff>
    </xdr:to>
    <xdr:sp macro="" textlink="">
      <xdr:nvSpPr>
        <xdr:cNvPr id="73" name="楕円 72"/>
        <xdr:cNvSpPr/>
      </xdr:nvSpPr>
      <xdr:spPr bwMode="auto">
        <a:xfrm>
          <a:off x="4254500" y="294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72310</xdr:rowOff>
    </xdr:from>
    <xdr:ext cx="762000" cy="259045"/>
    <xdr:sp macro="" textlink="">
      <xdr:nvSpPr>
        <xdr:cNvPr id="74" name="テキスト ボックス 73"/>
        <xdr:cNvSpPr txBox="1"/>
      </xdr:nvSpPr>
      <xdr:spPr>
        <a:xfrm>
          <a:off x="3924300" y="303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138074</xdr:rowOff>
    </xdr:from>
    <xdr:to>
      <xdr:col>19</xdr:col>
      <xdr:colOff>38100</xdr:colOff>
      <xdr:row>17</xdr:row>
      <xdr:rowOff>68224</xdr:rowOff>
    </xdr:to>
    <xdr:sp macro="" textlink="">
      <xdr:nvSpPr>
        <xdr:cNvPr id="75" name="楕円 74"/>
        <xdr:cNvSpPr/>
      </xdr:nvSpPr>
      <xdr:spPr bwMode="auto">
        <a:xfrm>
          <a:off x="3556000" y="2928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53001</xdr:rowOff>
    </xdr:from>
    <xdr:ext cx="762000" cy="259045"/>
    <xdr:sp macro="" textlink="">
      <xdr:nvSpPr>
        <xdr:cNvPr id="76" name="テキスト ボックス 75"/>
        <xdr:cNvSpPr txBox="1"/>
      </xdr:nvSpPr>
      <xdr:spPr>
        <a:xfrm>
          <a:off x="3225800" y="301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170871</xdr:rowOff>
    </xdr:from>
    <xdr:to>
      <xdr:col>15</xdr:col>
      <xdr:colOff>101600</xdr:colOff>
      <xdr:row>17</xdr:row>
      <xdr:rowOff>101021</xdr:rowOff>
    </xdr:to>
    <xdr:sp macro="" textlink="">
      <xdr:nvSpPr>
        <xdr:cNvPr id="77" name="楕円 76"/>
        <xdr:cNvSpPr/>
      </xdr:nvSpPr>
      <xdr:spPr bwMode="auto">
        <a:xfrm>
          <a:off x="2857500" y="296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85798</xdr:rowOff>
    </xdr:from>
    <xdr:ext cx="762000" cy="259045"/>
    <xdr:sp macro="" textlink="">
      <xdr:nvSpPr>
        <xdr:cNvPr id="78" name="テキスト ボックス 77"/>
        <xdr:cNvSpPr txBox="1"/>
      </xdr:nvSpPr>
      <xdr:spPr>
        <a:xfrm>
          <a:off x="2527300" y="30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1498</xdr:rowOff>
    </xdr:from>
    <xdr:to>
      <xdr:col>29</xdr:col>
      <xdr:colOff>127000</xdr:colOff>
      <xdr:row>37</xdr:row>
      <xdr:rowOff>92386</xdr:rowOff>
    </xdr:to>
    <xdr:cxnSp macro="">
      <xdr:nvCxnSpPr>
        <xdr:cNvPr id="112" name="直線コネクタ 111"/>
        <xdr:cNvCxnSpPr/>
      </xdr:nvCxnSpPr>
      <xdr:spPr bwMode="auto">
        <a:xfrm flipV="1">
          <a:off x="5003800" y="7126198"/>
          <a:ext cx="647700" cy="90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92386</xdr:rowOff>
    </xdr:from>
    <xdr:to>
      <xdr:col>26</xdr:col>
      <xdr:colOff>50800</xdr:colOff>
      <xdr:row>37</xdr:row>
      <xdr:rowOff>125723</xdr:rowOff>
    </xdr:to>
    <xdr:cxnSp macro="">
      <xdr:nvCxnSpPr>
        <xdr:cNvPr id="115" name="直線コネクタ 114"/>
        <xdr:cNvCxnSpPr/>
      </xdr:nvCxnSpPr>
      <xdr:spPr bwMode="auto">
        <a:xfrm flipV="1">
          <a:off x="4305300" y="7217086"/>
          <a:ext cx="698500" cy="3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81623</xdr:rowOff>
    </xdr:from>
    <xdr:to>
      <xdr:col>22</xdr:col>
      <xdr:colOff>114300</xdr:colOff>
      <xdr:row>37</xdr:row>
      <xdr:rowOff>125723</xdr:rowOff>
    </xdr:to>
    <xdr:cxnSp macro="">
      <xdr:nvCxnSpPr>
        <xdr:cNvPr id="118" name="直線コネクタ 117"/>
        <xdr:cNvCxnSpPr/>
      </xdr:nvCxnSpPr>
      <xdr:spPr bwMode="auto">
        <a:xfrm>
          <a:off x="3606800" y="7206323"/>
          <a:ext cx="698500" cy="4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47999</xdr:rowOff>
    </xdr:from>
    <xdr:to>
      <xdr:col>18</xdr:col>
      <xdr:colOff>177800</xdr:colOff>
      <xdr:row>37</xdr:row>
      <xdr:rowOff>81623</xdr:rowOff>
    </xdr:to>
    <xdr:cxnSp macro="">
      <xdr:nvCxnSpPr>
        <xdr:cNvPr id="121" name="直線コネクタ 120"/>
        <xdr:cNvCxnSpPr/>
      </xdr:nvCxnSpPr>
      <xdr:spPr bwMode="auto">
        <a:xfrm>
          <a:off x="2908300" y="7172699"/>
          <a:ext cx="698500" cy="33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122148</xdr:rowOff>
    </xdr:from>
    <xdr:to>
      <xdr:col>29</xdr:col>
      <xdr:colOff>177800</xdr:colOff>
      <xdr:row>37</xdr:row>
      <xdr:rowOff>52298</xdr:rowOff>
    </xdr:to>
    <xdr:sp macro="" textlink="">
      <xdr:nvSpPr>
        <xdr:cNvPr id="131" name="楕円 130"/>
        <xdr:cNvSpPr/>
      </xdr:nvSpPr>
      <xdr:spPr bwMode="auto">
        <a:xfrm>
          <a:off x="56007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94225</xdr:rowOff>
    </xdr:from>
    <xdr:ext cx="762000" cy="259045"/>
    <xdr:sp macro="" textlink="">
      <xdr:nvSpPr>
        <xdr:cNvPr id="132" name="人口1人当たり決算額の推移該当値テキスト445"/>
        <xdr:cNvSpPr txBox="1"/>
      </xdr:nvSpPr>
      <xdr:spPr>
        <a:xfrm>
          <a:off x="5740400" y="70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41586</xdr:rowOff>
    </xdr:from>
    <xdr:to>
      <xdr:col>26</xdr:col>
      <xdr:colOff>101600</xdr:colOff>
      <xdr:row>37</xdr:row>
      <xdr:rowOff>143186</xdr:rowOff>
    </xdr:to>
    <xdr:sp macro="" textlink="">
      <xdr:nvSpPr>
        <xdr:cNvPr id="133" name="楕円 132"/>
        <xdr:cNvSpPr/>
      </xdr:nvSpPr>
      <xdr:spPr bwMode="auto">
        <a:xfrm>
          <a:off x="4953000" y="716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127963</xdr:rowOff>
    </xdr:from>
    <xdr:ext cx="736600" cy="259045"/>
    <xdr:sp macro="" textlink="">
      <xdr:nvSpPr>
        <xdr:cNvPr id="134" name="テキスト ボックス 133"/>
        <xdr:cNvSpPr txBox="1"/>
      </xdr:nvSpPr>
      <xdr:spPr>
        <a:xfrm>
          <a:off x="4622800" y="7252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74923</xdr:rowOff>
    </xdr:from>
    <xdr:to>
      <xdr:col>22</xdr:col>
      <xdr:colOff>165100</xdr:colOff>
      <xdr:row>37</xdr:row>
      <xdr:rowOff>176523</xdr:rowOff>
    </xdr:to>
    <xdr:sp macro="" textlink="">
      <xdr:nvSpPr>
        <xdr:cNvPr id="135" name="楕円 134"/>
        <xdr:cNvSpPr/>
      </xdr:nvSpPr>
      <xdr:spPr bwMode="auto">
        <a:xfrm>
          <a:off x="4254500" y="719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161300</xdr:rowOff>
    </xdr:from>
    <xdr:ext cx="762000" cy="259045"/>
    <xdr:sp macro="" textlink="">
      <xdr:nvSpPr>
        <xdr:cNvPr id="136" name="テキスト ボックス 135"/>
        <xdr:cNvSpPr txBox="1"/>
      </xdr:nvSpPr>
      <xdr:spPr>
        <a:xfrm>
          <a:off x="3924300" y="728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30823</xdr:rowOff>
    </xdr:from>
    <xdr:to>
      <xdr:col>19</xdr:col>
      <xdr:colOff>38100</xdr:colOff>
      <xdr:row>37</xdr:row>
      <xdr:rowOff>132423</xdr:rowOff>
    </xdr:to>
    <xdr:sp macro="" textlink="">
      <xdr:nvSpPr>
        <xdr:cNvPr id="137" name="楕円 136"/>
        <xdr:cNvSpPr/>
      </xdr:nvSpPr>
      <xdr:spPr bwMode="auto">
        <a:xfrm>
          <a:off x="35560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117200</xdr:rowOff>
    </xdr:from>
    <xdr:ext cx="762000" cy="259045"/>
    <xdr:sp macro="" textlink="">
      <xdr:nvSpPr>
        <xdr:cNvPr id="138" name="テキスト ボックス 137"/>
        <xdr:cNvSpPr txBox="1"/>
      </xdr:nvSpPr>
      <xdr:spPr>
        <a:xfrm>
          <a:off x="3225800" y="72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168649</xdr:rowOff>
    </xdr:from>
    <xdr:to>
      <xdr:col>15</xdr:col>
      <xdr:colOff>101600</xdr:colOff>
      <xdr:row>37</xdr:row>
      <xdr:rowOff>98799</xdr:rowOff>
    </xdr:to>
    <xdr:sp macro="" textlink="">
      <xdr:nvSpPr>
        <xdr:cNvPr id="139" name="楕円 138"/>
        <xdr:cNvSpPr/>
      </xdr:nvSpPr>
      <xdr:spPr bwMode="auto">
        <a:xfrm>
          <a:off x="2857500" y="712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83576</xdr:rowOff>
    </xdr:from>
    <xdr:ext cx="762000" cy="259045"/>
    <xdr:sp macro="" textlink="">
      <xdr:nvSpPr>
        <xdr:cNvPr id="140" name="テキスト ボックス 139"/>
        <xdr:cNvSpPr txBox="1"/>
      </xdr:nvSpPr>
      <xdr:spPr>
        <a:xfrm>
          <a:off x="2527300" y="720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7,952
7,935
46.19
4,634,311
4,338,718
293,290
2,574,148
3,700,764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144348</xdr:rowOff>
    </xdr:from>
    <xdr:to>
      <xdr:col>24</xdr:col>
      <xdr:colOff>63500</xdr:colOff>
      <xdr:row>38</xdr:row>
      <xdr:rowOff>2791</xdr:rowOff>
    </xdr:to>
    <xdr:cxnSp macro="">
      <xdr:nvCxnSpPr>
        <xdr:cNvPr id="63" name="直線コネクタ 62"/>
        <xdr:cNvCxnSpPr/>
      </xdr:nvCxnSpPr>
      <xdr:spPr>
        <a:xfrm flipV="1">
          <a:off x="3797300" y="6487998"/>
          <a:ext cx="838200" cy="2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xdr:rowOff>
    </xdr:from>
    <xdr:to>
      <xdr:col>19</xdr:col>
      <xdr:colOff>177800</xdr:colOff>
      <xdr:row>38</xdr:row>
      <xdr:rowOff>2791</xdr:rowOff>
    </xdr:to>
    <xdr:cxnSp macro="">
      <xdr:nvCxnSpPr>
        <xdr:cNvPr id="66" name="直線コネクタ 65"/>
        <xdr:cNvCxnSpPr/>
      </xdr:nvCxnSpPr>
      <xdr:spPr>
        <a:xfrm>
          <a:off x="2908300" y="651516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107729</xdr:rowOff>
    </xdr:from>
    <xdr:to>
      <xdr:col>15</xdr:col>
      <xdr:colOff>50800</xdr:colOff>
      <xdr:row>38</xdr:row>
      <xdr:rowOff>69</xdr:rowOff>
    </xdr:to>
    <xdr:cxnSp macro="">
      <xdr:nvCxnSpPr>
        <xdr:cNvPr id="69" name="直線コネクタ 68"/>
        <xdr:cNvCxnSpPr/>
      </xdr:nvCxnSpPr>
      <xdr:spPr>
        <a:xfrm>
          <a:off x="2019300" y="6451379"/>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107729</xdr:rowOff>
    </xdr:from>
    <xdr:to>
      <xdr:col>10</xdr:col>
      <xdr:colOff>114300</xdr:colOff>
      <xdr:row>37</xdr:row>
      <xdr:rowOff>166098</xdr:rowOff>
    </xdr:to>
    <xdr:cxnSp macro="">
      <xdr:nvCxnSpPr>
        <xdr:cNvPr id="72" name="直線コネクタ 71"/>
        <xdr:cNvCxnSpPr/>
      </xdr:nvCxnSpPr>
      <xdr:spPr>
        <a:xfrm flipV="1">
          <a:off x="1130300" y="6451379"/>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93548</xdr:rowOff>
    </xdr:from>
    <xdr:to>
      <xdr:col>24</xdr:col>
      <xdr:colOff>114300</xdr:colOff>
      <xdr:row>38</xdr:row>
      <xdr:rowOff>23698</xdr:rowOff>
    </xdr:to>
    <xdr:sp macro="" textlink="">
      <xdr:nvSpPr>
        <xdr:cNvPr id="82" name="楕円 81"/>
        <xdr:cNvSpPr/>
      </xdr:nvSpPr>
      <xdr:spPr>
        <a:xfrm>
          <a:off x="4584700" y="64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71975</xdr:rowOff>
    </xdr:from>
    <xdr:ext cx="534377" cy="259045"/>
    <xdr:sp macro="" textlink="">
      <xdr:nvSpPr>
        <xdr:cNvPr id="83" name="人件費該当値テキスト"/>
        <xdr:cNvSpPr txBox="1"/>
      </xdr:nvSpPr>
      <xdr:spPr>
        <a:xfrm>
          <a:off x="4686300" y="64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123441</xdr:rowOff>
    </xdr:from>
    <xdr:to>
      <xdr:col>20</xdr:col>
      <xdr:colOff>38100</xdr:colOff>
      <xdr:row>38</xdr:row>
      <xdr:rowOff>53591</xdr:rowOff>
    </xdr:to>
    <xdr:sp macro="" textlink="">
      <xdr:nvSpPr>
        <xdr:cNvPr id="84" name="楕円 83"/>
        <xdr:cNvSpPr/>
      </xdr:nvSpPr>
      <xdr:spPr>
        <a:xfrm>
          <a:off x="3746500" y="64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44718</xdr:rowOff>
    </xdr:from>
    <xdr:ext cx="534377" cy="259045"/>
    <xdr:sp macro="" textlink="">
      <xdr:nvSpPr>
        <xdr:cNvPr id="85" name="テキスト ボックス 84"/>
        <xdr:cNvSpPr txBox="1"/>
      </xdr:nvSpPr>
      <xdr:spPr>
        <a:xfrm>
          <a:off x="3530111" y="65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120719</xdr:rowOff>
    </xdr:from>
    <xdr:to>
      <xdr:col>15</xdr:col>
      <xdr:colOff>101600</xdr:colOff>
      <xdr:row>38</xdr:row>
      <xdr:rowOff>50869</xdr:rowOff>
    </xdr:to>
    <xdr:sp macro="" textlink="">
      <xdr:nvSpPr>
        <xdr:cNvPr id="86" name="楕円 85"/>
        <xdr:cNvSpPr/>
      </xdr:nvSpPr>
      <xdr:spPr>
        <a:xfrm>
          <a:off x="2857500" y="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41996</xdr:rowOff>
    </xdr:from>
    <xdr:ext cx="534377" cy="259045"/>
    <xdr:sp macro="" textlink="">
      <xdr:nvSpPr>
        <xdr:cNvPr id="87" name="テキスト ボックス 86"/>
        <xdr:cNvSpPr txBox="1"/>
      </xdr:nvSpPr>
      <xdr:spPr>
        <a:xfrm>
          <a:off x="2641111" y="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56929</xdr:rowOff>
    </xdr:from>
    <xdr:to>
      <xdr:col>10</xdr:col>
      <xdr:colOff>165100</xdr:colOff>
      <xdr:row>37</xdr:row>
      <xdr:rowOff>158529</xdr:rowOff>
    </xdr:to>
    <xdr:sp macro="" textlink="">
      <xdr:nvSpPr>
        <xdr:cNvPr id="88" name="楕円 87"/>
        <xdr:cNvSpPr/>
      </xdr:nvSpPr>
      <xdr:spPr>
        <a:xfrm>
          <a:off x="1968500" y="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149655</xdr:rowOff>
    </xdr:from>
    <xdr:ext cx="534377" cy="259045"/>
    <xdr:sp macro="" textlink="">
      <xdr:nvSpPr>
        <xdr:cNvPr id="89" name="テキスト ボックス 88"/>
        <xdr:cNvSpPr txBox="1"/>
      </xdr:nvSpPr>
      <xdr:spPr>
        <a:xfrm>
          <a:off x="1752111" y="64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115298</xdr:rowOff>
    </xdr:from>
    <xdr:to>
      <xdr:col>6</xdr:col>
      <xdr:colOff>38100</xdr:colOff>
      <xdr:row>38</xdr:row>
      <xdr:rowOff>45448</xdr:rowOff>
    </xdr:to>
    <xdr:sp macro="" textlink="">
      <xdr:nvSpPr>
        <xdr:cNvPr id="90" name="楕円 89"/>
        <xdr:cNvSpPr/>
      </xdr:nvSpPr>
      <xdr:spPr>
        <a:xfrm>
          <a:off x="1079500" y="645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36575</xdr:rowOff>
    </xdr:from>
    <xdr:ext cx="534377" cy="259045"/>
    <xdr:sp macro="" textlink="">
      <xdr:nvSpPr>
        <xdr:cNvPr id="91" name="テキスト ボックス 90"/>
        <xdr:cNvSpPr txBox="1"/>
      </xdr:nvSpPr>
      <xdr:spPr>
        <a:xfrm>
          <a:off x="863111" y="65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6714</xdr:rowOff>
    </xdr:from>
    <xdr:to>
      <xdr:col>24</xdr:col>
      <xdr:colOff>63500</xdr:colOff>
      <xdr:row>56</xdr:row>
      <xdr:rowOff>41256</xdr:rowOff>
    </xdr:to>
    <xdr:cxnSp macro="">
      <xdr:nvCxnSpPr>
        <xdr:cNvPr id="118" name="直線コネクタ 117"/>
        <xdr:cNvCxnSpPr/>
      </xdr:nvCxnSpPr>
      <xdr:spPr>
        <a:xfrm flipV="1">
          <a:off x="3797300" y="9607914"/>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155935</xdr:rowOff>
    </xdr:from>
    <xdr:to>
      <xdr:col>19</xdr:col>
      <xdr:colOff>177800</xdr:colOff>
      <xdr:row>56</xdr:row>
      <xdr:rowOff>41256</xdr:rowOff>
    </xdr:to>
    <xdr:cxnSp macro="">
      <xdr:nvCxnSpPr>
        <xdr:cNvPr id="121" name="直線コネクタ 120"/>
        <xdr:cNvCxnSpPr/>
      </xdr:nvCxnSpPr>
      <xdr:spPr>
        <a:xfrm>
          <a:off x="2908300" y="9585685"/>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155935</xdr:rowOff>
    </xdr:from>
    <xdr:to>
      <xdr:col>15</xdr:col>
      <xdr:colOff>50800</xdr:colOff>
      <xdr:row>56</xdr:row>
      <xdr:rowOff>32743</xdr:rowOff>
    </xdr:to>
    <xdr:cxnSp macro="">
      <xdr:nvCxnSpPr>
        <xdr:cNvPr id="124" name="直線コネクタ 123"/>
        <xdr:cNvCxnSpPr/>
      </xdr:nvCxnSpPr>
      <xdr:spPr>
        <a:xfrm flipV="1">
          <a:off x="2019300" y="9585685"/>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32743</xdr:rowOff>
    </xdr:from>
    <xdr:to>
      <xdr:col>10</xdr:col>
      <xdr:colOff>114300</xdr:colOff>
      <xdr:row>56</xdr:row>
      <xdr:rowOff>94524</xdr:rowOff>
    </xdr:to>
    <xdr:cxnSp macro="">
      <xdr:nvCxnSpPr>
        <xdr:cNvPr id="127" name="直線コネクタ 126"/>
        <xdr:cNvCxnSpPr/>
      </xdr:nvCxnSpPr>
      <xdr:spPr>
        <a:xfrm flipV="1">
          <a:off x="1130300" y="9633943"/>
          <a:ext cx="889000" cy="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127364</xdr:rowOff>
    </xdr:from>
    <xdr:to>
      <xdr:col>24</xdr:col>
      <xdr:colOff>114300</xdr:colOff>
      <xdr:row>56</xdr:row>
      <xdr:rowOff>57514</xdr:rowOff>
    </xdr:to>
    <xdr:sp macro="" textlink="">
      <xdr:nvSpPr>
        <xdr:cNvPr id="137" name="楕円 136"/>
        <xdr:cNvSpPr/>
      </xdr:nvSpPr>
      <xdr:spPr>
        <a:xfrm>
          <a:off x="4584700" y="9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105791</xdr:rowOff>
    </xdr:from>
    <xdr:ext cx="599010" cy="259045"/>
    <xdr:sp macro="" textlink="">
      <xdr:nvSpPr>
        <xdr:cNvPr id="138" name="物件費該当値テキスト"/>
        <xdr:cNvSpPr txBox="1"/>
      </xdr:nvSpPr>
      <xdr:spPr>
        <a:xfrm>
          <a:off x="4686300" y="9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161906</xdr:rowOff>
    </xdr:from>
    <xdr:to>
      <xdr:col>20</xdr:col>
      <xdr:colOff>38100</xdr:colOff>
      <xdr:row>56</xdr:row>
      <xdr:rowOff>92056</xdr:rowOff>
    </xdr:to>
    <xdr:sp macro="" textlink="">
      <xdr:nvSpPr>
        <xdr:cNvPr id="139" name="楕円 138"/>
        <xdr:cNvSpPr/>
      </xdr:nvSpPr>
      <xdr:spPr>
        <a:xfrm>
          <a:off x="3746500" y="9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83183</xdr:rowOff>
    </xdr:from>
    <xdr:ext cx="534377" cy="259045"/>
    <xdr:sp macro="" textlink="">
      <xdr:nvSpPr>
        <xdr:cNvPr id="140" name="テキスト ボックス 139"/>
        <xdr:cNvSpPr txBox="1"/>
      </xdr:nvSpPr>
      <xdr:spPr>
        <a:xfrm>
          <a:off x="3530111" y="96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105135</xdr:rowOff>
    </xdr:from>
    <xdr:to>
      <xdr:col>15</xdr:col>
      <xdr:colOff>101600</xdr:colOff>
      <xdr:row>56</xdr:row>
      <xdr:rowOff>35285</xdr:rowOff>
    </xdr:to>
    <xdr:sp macro="" textlink="">
      <xdr:nvSpPr>
        <xdr:cNvPr id="141" name="楕円 140"/>
        <xdr:cNvSpPr/>
      </xdr:nvSpPr>
      <xdr:spPr>
        <a:xfrm>
          <a:off x="2857500" y="9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51812</xdr:rowOff>
    </xdr:from>
    <xdr:ext cx="599010" cy="259045"/>
    <xdr:sp macro="" textlink="">
      <xdr:nvSpPr>
        <xdr:cNvPr id="142" name="テキスト ボックス 141"/>
        <xdr:cNvSpPr txBox="1"/>
      </xdr:nvSpPr>
      <xdr:spPr>
        <a:xfrm>
          <a:off x="2608795" y="931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153393</xdr:rowOff>
    </xdr:from>
    <xdr:to>
      <xdr:col>10</xdr:col>
      <xdr:colOff>165100</xdr:colOff>
      <xdr:row>56</xdr:row>
      <xdr:rowOff>83543</xdr:rowOff>
    </xdr:to>
    <xdr:sp macro="" textlink="">
      <xdr:nvSpPr>
        <xdr:cNvPr id="143" name="楕円 142"/>
        <xdr:cNvSpPr/>
      </xdr:nvSpPr>
      <xdr:spPr>
        <a:xfrm>
          <a:off x="1968500" y="95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74670</xdr:rowOff>
    </xdr:from>
    <xdr:ext cx="534377" cy="259045"/>
    <xdr:sp macro="" textlink="">
      <xdr:nvSpPr>
        <xdr:cNvPr id="144" name="テキスト ボックス 143"/>
        <xdr:cNvSpPr txBox="1"/>
      </xdr:nvSpPr>
      <xdr:spPr>
        <a:xfrm>
          <a:off x="1752111" y="96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43724</xdr:rowOff>
    </xdr:from>
    <xdr:to>
      <xdr:col>6</xdr:col>
      <xdr:colOff>38100</xdr:colOff>
      <xdr:row>56</xdr:row>
      <xdr:rowOff>145324</xdr:rowOff>
    </xdr:to>
    <xdr:sp macro="" textlink="">
      <xdr:nvSpPr>
        <xdr:cNvPr id="145" name="楕円 144"/>
        <xdr:cNvSpPr/>
      </xdr:nvSpPr>
      <xdr:spPr>
        <a:xfrm>
          <a:off x="1079500" y="96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136451</xdr:rowOff>
    </xdr:from>
    <xdr:ext cx="534377" cy="259045"/>
    <xdr:sp macro="" textlink="">
      <xdr:nvSpPr>
        <xdr:cNvPr id="146" name="テキスト ボックス 145"/>
        <xdr:cNvSpPr txBox="1"/>
      </xdr:nvSpPr>
      <xdr:spPr>
        <a:xfrm>
          <a:off x="863111" y="97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17236</xdr:rowOff>
    </xdr:from>
    <xdr:to>
      <xdr:col>24</xdr:col>
      <xdr:colOff>63500</xdr:colOff>
      <xdr:row>79</xdr:row>
      <xdr:rowOff>29842</xdr:rowOff>
    </xdr:to>
    <xdr:cxnSp macro="">
      <xdr:nvCxnSpPr>
        <xdr:cNvPr id="177" name="直線コネクタ 176"/>
        <xdr:cNvCxnSpPr/>
      </xdr:nvCxnSpPr>
      <xdr:spPr>
        <a:xfrm flipV="1">
          <a:off x="3797300" y="13561786"/>
          <a:ext cx="8382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29842</xdr:rowOff>
    </xdr:from>
    <xdr:to>
      <xdr:col>19</xdr:col>
      <xdr:colOff>177800</xdr:colOff>
      <xdr:row>79</xdr:row>
      <xdr:rowOff>35523</xdr:rowOff>
    </xdr:to>
    <xdr:cxnSp macro="">
      <xdr:nvCxnSpPr>
        <xdr:cNvPr id="180" name="直線コネクタ 179"/>
        <xdr:cNvCxnSpPr/>
      </xdr:nvCxnSpPr>
      <xdr:spPr>
        <a:xfrm flipV="1">
          <a:off x="2908300" y="13574392"/>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35523</xdr:rowOff>
    </xdr:from>
    <xdr:to>
      <xdr:col>15</xdr:col>
      <xdr:colOff>50800</xdr:colOff>
      <xdr:row>79</xdr:row>
      <xdr:rowOff>54073</xdr:rowOff>
    </xdr:to>
    <xdr:cxnSp macro="">
      <xdr:nvCxnSpPr>
        <xdr:cNvPr id="183" name="直線コネクタ 182"/>
        <xdr:cNvCxnSpPr/>
      </xdr:nvCxnSpPr>
      <xdr:spPr>
        <a:xfrm flipV="1">
          <a:off x="2019300" y="13580073"/>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53420</xdr:rowOff>
    </xdr:from>
    <xdr:to>
      <xdr:col>10</xdr:col>
      <xdr:colOff>114300</xdr:colOff>
      <xdr:row>79</xdr:row>
      <xdr:rowOff>54073</xdr:rowOff>
    </xdr:to>
    <xdr:cxnSp macro="">
      <xdr:nvCxnSpPr>
        <xdr:cNvPr id="186" name="直線コネクタ 185"/>
        <xdr:cNvCxnSpPr/>
      </xdr:nvCxnSpPr>
      <xdr:spPr>
        <a:xfrm>
          <a:off x="1130300" y="1359797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137886</xdr:rowOff>
    </xdr:from>
    <xdr:to>
      <xdr:col>24</xdr:col>
      <xdr:colOff>114300</xdr:colOff>
      <xdr:row>79</xdr:row>
      <xdr:rowOff>68036</xdr:rowOff>
    </xdr:to>
    <xdr:sp macro="" textlink="">
      <xdr:nvSpPr>
        <xdr:cNvPr id="196" name="楕円 195"/>
        <xdr:cNvSpPr/>
      </xdr:nvSpPr>
      <xdr:spPr>
        <a:xfrm>
          <a:off x="4584700" y="135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52813</xdr:rowOff>
    </xdr:from>
    <xdr:ext cx="469744" cy="259045"/>
    <xdr:sp macro="" textlink="">
      <xdr:nvSpPr>
        <xdr:cNvPr id="197" name="維持補修費該当値テキスト"/>
        <xdr:cNvSpPr txBox="1"/>
      </xdr:nvSpPr>
      <xdr:spPr>
        <a:xfrm>
          <a:off x="4686300" y="134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150492</xdr:rowOff>
    </xdr:from>
    <xdr:to>
      <xdr:col>20</xdr:col>
      <xdr:colOff>38100</xdr:colOff>
      <xdr:row>79</xdr:row>
      <xdr:rowOff>80642</xdr:rowOff>
    </xdr:to>
    <xdr:sp macro="" textlink="">
      <xdr:nvSpPr>
        <xdr:cNvPr id="198" name="楕円 197"/>
        <xdr:cNvSpPr/>
      </xdr:nvSpPr>
      <xdr:spPr>
        <a:xfrm>
          <a:off x="3746500" y="135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71769</xdr:rowOff>
    </xdr:from>
    <xdr:ext cx="469744" cy="259045"/>
    <xdr:sp macro="" textlink="">
      <xdr:nvSpPr>
        <xdr:cNvPr id="199" name="テキスト ボックス 198"/>
        <xdr:cNvSpPr txBox="1"/>
      </xdr:nvSpPr>
      <xdr:spPr>
        <a:xfrm>
          <a:off x="3562428" y="1361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156173</xdr:rowOff>
    </xdr:from>
    <xdr:to>
      <xdr:col>15</xdr:col>
      <xdr:colOff>101600</xdr:colOff>
      <xdr:row>79</xdr:row>
      <xdr:rowOff>86323</xdr:rowOff>
    </xdr:to>
    <xdr:sp macro="" textlink="">
      <xdr:nvSpPr>
        <xdr:cNvPr id="200" name="楕円 199"/>
        <xdr:cNvSpPr/>
      </xdr:nvSpPr>
      <xdr:spPr>
        <a:xfrm>
          <a:off x="2857500" y="13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77450</xdr:rowOff>
    </xdr:from>
    <xdr:ext cx="469744" cy="259045"/>
    <xdr:sp macro="" textlink="">
      <xdr:nvSpPr>
        <xdr:cNvPr id="201" name="テキスト ボックス 200"/>
        <xdr:cNvSpPr txBox="1"/>
      </xdr:nvSpPr>
      <xdr:spPr>
        <a:xfrm>
          <a:off x="2673428" y="136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3273</xdr:rowOff>
    </xdr:from>
    <xdr:to>
      <xdr:col>10</xdr:col>
      <xdr:colOff>165100</xdr:colOff>
      <xdr:row>79</xdr:row>
      <xdr:rowOff>104873</xdr:rowOff>
    </xdr:to>
    <xdr:sp macro="" textlink="">
      <xdr:nvSpPr>
        <xdr:cNvPr id="202" name="楕円 201"/>
        <xdr:cNvSpPr/>
      </xdr:nvSpPr>
      <xdr:spPr>
        <a:xfrm>
          <a:off x="1968500" y="135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96000</xdr:rowOff>
    </xdr:from>
    <xdr:ext cx="469744" cy="259045"/>
    <xdr:sp macro="" textlink="">
      <xdr:nvSpPr>
        <xdr:cNvPr id="203" name="テキスト ボックス 202"/>
        <xdr:cNvSpPr txBox="1"/>
      </xdr:nvSpPr>
      <xdr:spPr>
        <a:xfrm>
          <a:off x="1784428" y="136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2620</xdr:rowOff>
    </xdr:from>
    <xdr:to>
      <xdr:col>6</xdr:col>
      <xdr:colOff>38100</xdr:colOff>
      <xdr:row>79</xdr:row>
      <xdr:rowOff>104220</xdr:rowOff>
    </xdr:to>
    <xdr:sp macro="" textlink="">
      <xdr:nvSpPr>
        <xdr:cNvPr id="204" name="楕円 203"/>
        <xdr:cNvSpPr/>
      </xdr:nvSpPr>
      <xdr:spPr>
        <a:xfrm>
          <a:off x="1079500" y="13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95347</xdr:rowOff>
    </xdr:from>
    <xdr:ext cx="469744" cy="259045"/>
    <xdr:sp macro="" textlink="">
      <xdr:nvSpPr>
        <xdr:cNvPr id="205" name="テキスト ボックス 204"/>
        <xdr:cNvSpPr txBox="1"/>
      </xdr:nvSpPr>
      <xdr:spPr>
        <a:xfrm>
          <a:off x="895428" y="13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37306</xdr:rowOff>
    </xdr:from>
    <xdr:to>
      <xdr:col>24</xdr:col>
      <xdr:colOff>63500</xdr:colOff>
      <xdr:row>97</xdr:row>
      <xdr:rowOff>131014</xdr:rowOff>
    </xdr:to>
    <xdr:cxnSp macro="">
      <xdr:nvCxnSpPr>
        <xdr:cNvPr id="235" name="直線コネクタ 234"/>
        <xdr:cNvCxnSpPr/>
      </xdr:nvCxnSpPr>
      <xdr:spPr>
        <a:xfrm>
          <a:off x="3797300" y="16667956"/>
          <a:ext cx="8382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37306</xdr:rowOff>
    </xdr:from>
    <xdr:to>
      <xdr:col>19</xdr:col>
      <xdr:colOff>177800</xdr:colOff>
      <xdr:row>97</xdr:row>
      <xdr:rowOff>163855</xdr:rowOff>
    </xdr:to>
    <xdr:cxnSp macro="">
      <xdr:nvCxnSpPr>
        <xdr:cNvPr id="238" name="直線コネクタ 237"/>
        <xdr:cNvCxnSpPr/>
      </xdr:nvCxnSpPr>
      <xdr:spPr>
        <a:xfrm flipV="1">
          <a:off x="2908300" y="16667956"/>
          <a:ext cx="889000" cy="1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163855</xdr:rowOff>
    </xdr:from>
    <xdr:to>
      <xdr:col>15</xdr:col>
      <xdr:colOff>50800</xdr:colOff>
      <xdr:row>98</xdr:row>
      <xdr:rowOff>8102</xdr:rowOff>
    </xdr:to>
    <xdr:cxnSp macro="">
      <xdr:nvCxnSpPr>
        <xdr:cNvPr id="241" name="直線コネクタ 240"/>
        <xdr:cNvCxnSpPr/>
      </xdr:nvCxnSpPr>
      <xdr:spPr>
        <a:xfrm flipV="1">
          <a:off x="2019300" y="1679450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8102</xdr:rowOff>
    </xdr:from>
    <xdr:to>
      <xdr:col>10</xdr:col>
      <xdr:colOff>114300</xdr:colOff>
      <xdr:row>98</xdr:row>
      <xdr:rowOff>93104</xdr:rowOff>
    </xdr:to>
    <xdr:cxnSp macro="">
      <xdr:nvCxnSpPr>
        <xdr:cNvPr id="244" name="直線コネクタ 243"/>
        <xdr:cNvCxnSpPr/>
      </xdr:nvCxnSpPr>
      <xdr:spPr>
        <a:xfrm flipV="1">
          <a:off x="1130300" y="16810202"/>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80214</xdr:rowOff>
    </xdr:from>
    <xdr:to>
      <xdr:col>24</xdr:col>
      <xdr:colOff>114300</xdr:colOff>
      <xdr:row>98</xdr:row>
      <xdr:rowOff>10364</xdr:rowOff>
    </xdr:to>
    <xdr:sp macro="" textlink="">
      <xdr:nvSpPr>
        <xdr:cNvPr id="254" name="楕円 253"/>
        <xdr:cNvSpPr/>
      </xdr:nvSpPr>
      <xdr:spPr>
        <a:xfrm>
          <a:off x="45847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58641</xdr:rowOff>
    </xdr:from>
    <xdr:ext cx="534377" cy="259045"/>
    <xdr:sp macro="" textlink="">
      <xdr:nvSpPr>
        <xdr:cNvPr id="255" name="扶助費該当値テキスト"/>
        <xdr:cNvSpPr txBox="1"/>
      </xdr:nvSpPr>
      <xdr:spPr>
        <a:xfrm>
          <a:off x="4686300" y="166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157956</xdr:rowOff>
    </xdr:from>
    <xdr:to>
      <xdr:col>20</xdr:col>
      <xdr:colOff>38100</xdr:colOff>
      <xdr:row>97</xdr:row>
      <xdr:rowOff>88106</xdr:rowOff>
    </xdr:to>
    <xdr:sp macro="" textlink="">
      <xdr:nvSpPr>
        <xdr:cNvPr id="256" name="楕円 255"/>
        <xdr:cNvSpPr/>
      </xdr:nvSpPr>
      <xdr:spPr>
        <a:xfrm>
          <a:off x="3746500" y="166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79233</xdr:rowOff>
    </xdr:from>
    <xdr:ext cx="534377" cy="259045"/>
    <xdr:sp macro="" textlink="">
      <xdr:nvSpPr>
        <xdr:cNvPr id="257" name="テキスト ボックス 256"/>
        <xdr:cNvSpPr txBox="1"/>
      </xdr:nvSpPr>
      <xdr:spPr>
        <a:xfrm>
          <a:off x="3530111" y="167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113055</xdr:rowOff>
    </xdr:from>
    <xdr:to>
      <xdr:col>15</xdr:col>
      <xdr:colOff>101600</xdr:colOff>
      <xdr:row>98</xdr:row>
      <xdr:rowOff>43205</xdr:rowOff>
    </xdr:to>
    <xdr:sp macro="" textlink="">
      <xdr:nvSpPr>
        <xdr:cNvPr id="258" name="楕円 257"/>
        <xdr:cNvSpPr/>
      </xdr:nvSpPr>
      <xdr:spPr>
        <a:xfrm>
          <a:off x="2857500" y="167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34332</xdr:rowOff>
    </xdr:from>
    <xdr:ext cx="534377" cy="259045"/>
    <xdr:sp macro="" textlink="">
      <xdr:nvSpPr>
        <xdr:cNvPr id="259" name="テキスト ボックス 258"/>
        <xdr:cNvSpPr txBox="1"/>
      </xdr:nvSpPr>
      <xdr:spPr>
        <a:xfrm>
          <a:off x="2641111" y="1683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128752</xdr:rowOff>
    </xdr:from>
    <xdr:to>
      <xdr:col>10</xdr:col>
      <xdr:colOff>165100</xdr:colOff>
      <xdr:row>98</xdr:row>
      <xdr:rowOff>58902</xdr:rowOff>
    </xdr:to>
    <xdr:sp macro="" textlink="">
      <xdr:nvSpPr>
        <xdr:cNvPr id="260" name="楕円 259"/>
        <xdr:cNvSpPr/>
      </xdr:nvSpPr>
      <xdr:spPr>
        <a:xfrm>
          <a:off x="19685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50029</xdr:rowOff>
    </xdr:from>
    <xdr:ext cx="534377" cy="259045"/>
    <xdr:sp macro="" textlink="">
      <xdr:nvSpPr>
        <xdr:cNvPr id="261" name="テキスト ボックス 260"/>
        <xdr:cNvSpPr txBox="1"/>
      </xdr:nvSpPr>
      <xdr:spPr>
        <a:xfrm>
          <a:off x="1752111" y="1685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42304</xdr:rowOff>
    </xdr:from>
    <xdr:to>
      <xdr:col>6</xdr:col>
      <xdr:colOff>38100</xdr:colOff>
      <xdr:row>98</xdr:row>
      <xdr:rowOff>143904</xdr:rowOff>
    </xdr:to>
    <xdr:sp macro="" textlink="">
      <xdr:nvSpPr>
        <xdr:cNvPr id="262" name="楕円 261"/>
        <xdr:cNvSpPr/>
      </xdr:nvSpPr>
      <xdr:spPr>
        <a:xfrm>
          <a:off x="1079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135031</xdr:rowOff>
    </xdr:from>
    <xdr:ext cx="534377" cy="259045"/>
    <xdr:sp macro="" textlink="">
      <xdr:nvSpPr>
        <xdr:cNvPr id="263" name="テキスト ボックス 262"/>
        <xdr:cNvSpPr txBox="1"/>
      </xdr:nvSpPr>
      <xdr:spPr>
        <a:xfrm>
          <a:off x="863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32810</xdr:rowOff>
    </xdr:from>
    <xdr:to>
      <xdr:col>55</xdr:col>
      <xdr:colOff>0</xdr:colOff>
      <xdr:row>38</xdr:row>
      <xdr:rowOff>48792</xdr:rowOff>
    </xdr:to>
    <xdr:cxnSp macro="">
      <xdr:nvCxnSpPr>
        <xdr:cNvPr id="294" name="直線コネクタ 293"/>
        <xdr:cNvCxnSpPr/>
      </xdr:nvCxnSpPr>
      <xdr:spPr>
        <a:xfrm flipV="1">
          <a:off x="9639300" y="6547910"/>
          <a:ext cx="8382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30050</xdr:rowOff>
    </xdr:from>
    <xdr:to>
      <xdr:col>50</xdr:col>
      <xdr:colOff>114300</xdr:colOff>
      <xdr:row>38</xdr:row>
      <xdr:rowOff>48792</xdr:rowOff>
    </xdr:to>
    <xdr:cxnSp macro="">
      <xdr:nvCxnSpPr>
        <xdr:cNvPr id="297" name="直線コネクタ 296"/>
        <xdr:cNvCxnSpPr/>
      </xdr:nvCxnSpPr>
      <xdr:spPr>
        <a:xfrm>
          <a:off x="8750300" y="6545150"/>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30050</xdr:rowOff>
    </xdr:from>
    <xdr:to>
      <xdr:col>45</xdr:col>
      <xdr:colOff>177800</xdr:colOff>
      <xdr:row>38</xdr:row>
      <xdr:rowOff>40608</xdr:rowOff>
    </xdr:to>
    <xdr:cxnSp macro="">
      <xdr:nvCxnSpPr>
        <xdr:cNvPr id="300" name="直線コネクタ 299"/>
        <xdr:cNvCxnSpPr/>
      </xdr:nvCxnSpPr>
      <xdr:spPr>
        <a:xfrm flipV="1">
          <a:off x="7861300" y="6545150"/>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40608</xdr:rowOff>
    </xdr:from>
    <xdr:to>
      <xdr:col>41</xdr:col>
      <xdr:colOff>50800</xdr:colOff>
      <xdr:row>38</xdr:row>
      <xdr:rowOff>46085</xdr:rowOff>
    </xdr:to>
    <xdr:cxnSp macro="">
      <xdr:nvCxnSpPr>
        <xdr:cNvPr id="303" name="直線コネクタ 302"/>
        <xdr:cNvCxnSpPr/>
      </xdr:nvCxnSpPr>
      <xdr:spPr>
        <a:xfrm flipV="1">
          <a:off x="6972300" y="6555708"/>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153460</xdr:rowOff>
    </xdr:from>
    <xdr:to>
      <xdr:col>55</xdr:col>
      <xdr:colOff>50800</xdr:colOff>
      <xdr:row>38</xdr:row>
      <xdr:rowOff>83610</xdr:rowOff>
    </xdr:to>
    <xdr:sp macro="" textlink="">
      <xdr:nvSpPr>
        <xdr:cNvPr id="313" name="楕円 312"/>
        <xdr:cNvSpPr/>
      </xdr:nvSpPr>
      <xdr:spPr>
        <a:xfrm>
          <a:off x="10426700" y="64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68387</xdr:rowOff>
    </xdr:from>
    <xdr:ext cx="534377" cy="259045"/>
    <xdr:sp macro="" textlink="">
      <xdr:nvSpPr>
        <xdr:cNvPr id="314" name="補助費等該当値テキスト"/>
        <xdr:cNvSpPr txBox="1"/>
      </xdr:nvSpPr>
      <xdr:spPr>
        <a:xfrm>
          <a:off x="10528300" y="64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169442</xdr:rowOff>
    </xdr:from>
    <xdr:to>
      <xdr:col>50</xdr:col>
      <xdr:colOff>165100</xdr:colOff>
      <xdr:row>38</xdr:row>
      <xdr:rowOff>99592</xdr:rowOff>
    </xdr:to>
    <xdr:sp macro="" textlink="">
      <xdr:nvSpPr>
        <xdr:cNvPr id="315" name="楕円 314"/>
        <xdr:cNvSpPr/>
      </xdr:nvSpPr>
      <xdr:spPr>
        <a:xfrm>
          <a:off x="9588500" y="65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90719</xdr:rowOff>
    </xdr:from>
    <xdr:ext cx="534377" cy="259045"/>
    <xdr:sp macro="" textlink="">
      <xdr:nvSpPr>
        <xdr:cNvPr id="316" name="テキスト ボックス 315"/>
        <xdr:cNvSpPr txBox="1"/>
      </xdr:nvSpPr>
      <xdr:spPr>
        <a:xfrm>
          <a:off x="9372111" y="66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150700</xdr:rowOff>
    </xdr:from>
    <xdr:to>
      <xdr:col>46</xdr:col>
      <xdr:colOff>38100</xdr:colOff>
      <xdr:row>38</xdr:row>
      <xdr:rowOff>80851</xdr:rowOff>
    </xdr:to>
    <xdr:sp macro="" textlink="">
      <xdr:nvSpPr>
        <xdr:cNvPr id="317" name="楕円 316"/>
        <xdr:cNvSpPr/>
      </xdr:nvSpPr>
      <xdr:spPr>
        <a:xfrm>
          <a:off x="8699500" y="64943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71977</xdr:rowOff>
    </xdr:from>
    <xdr:ext cx="534377" cy="259045"/>
    <xdr:sp macro="" textlink="">
      <xdr:nvSpPr>
        <xdr:cNvPr id="318" name="テキスト ボックス 317"/>
        <xdr:cNvSpPr txBox="1"/>
      </xdr:nvSpPr>
      <xdr:spPr>
        <a:xfrm>
          <a:off x="8483111" y="65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161258</xdr:rowOff>
    </xdr:from>
    <xdr:to>
      <xdr:col>41</xdr:col>
      <xdr:colOff>101600</xdr:colOff>
      <xdr:row>38</xdr:row>
      <xdr:rowOff>91408</xdr:rowOff>
    </xdr:to>
    <xdr:sp macro="" textlink="">
      <xdr:nvSpPr>
        <xdr:cNvPr id="319" name="楕円 318"/>
        <xdr:cNvSpPr/>
      </xdr:nvSpPr>
      <xdr:spPr>
        <a:xfrm>
          <a:off x="7810500" y="65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82535</xdr:rowOff>
    </xdr:from>
    <xdr:ext cx="534377" cy="259045"/>
    <xdr:sp macro="" textlink="">
      <xdr:nvSpPr>
        <xdr:cNvPr id="320" name="テキスト ボックス 319"/>
        <xdr:cNvSpPr txBox="1"/>
      </xdr:nvSpPr>
      <xdr:spPr>
        <a:xfrm>
          <a:off x="7594111" y="65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166735</xdr:rowOff>
    </xdr:from>
    <xdr:to>
      <xdr:col>36</xdr:col>
      <xdr:colOff>165100</xdr:colOff>
      <xdr:row>38</xdr:row>
      <xdr:rowOff>96885</xdr:rowOff>
    </xdr:to>
    <xdr:sp macro="" textlink="">
      <xdr:nvSpPr>
        <xdr:cNvPr id="321" name="楕円 320"/>
        <xdr:cNvSpPr/>
      </xdr:nvSpPr>
      <xdr:spPr>
        <a:xfrm>
          <a:off x="6921500" y="651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88012</xdr:rowOff>
    </xdr:from>
    <xdr:ext cx="534377" cy="259045"/>
    <xdr:sp macro="" textlink="">
      <xdr:nvSpPr>
        <xdr:cNvPr id="322" name="テキスト ボックス 321"/>
        <xdr:cNvSpPr txBox="1"/>
      </xdr:nvSpPr>
      <xdr:spPr>
        <a:xfrm>
          <a:off x="6705111" y="660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41168</xdr:rowOff>
    </xdr:from>
    <xdr:to>
      <xdr:col>55</xdr:col>
      <xdr:colOff>0</xdr:colOff>
      <xdr:row>58</xdr:row>
      <xdr:rowOff>87120</xdr:rowOff>
    </xdr:to>
    <xdr:cxnSp macro="">
      <xdr:nvCxnSpPr>
        <xdr:cNvPr id="351" name="直線コネクタ 350"/>
        <xdr:cNvCxnSpPr/>
      </xdr:nvCxnSpPr>
      <xdr:spPr>
        <a:xfrm flipV="1">
          <a:off x="9639300" y="9985268"/>
          <a:ext cx="838200" cy="4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87120</xdr:rowOff>
    </xdr:from>
    <xdr:to>
      <xdr:col>50</xdr:col>
      <xdr:colOff>114300</xdr:colOff>
      <xdr:row>58</xdr:row>
      <xdr:rowOff>88425</xdr:rowOff>
    </xdr:to>
    <xdr:cxnSp macro="">
      <xdr:nvCxnSpPr>
        <xdr:cNvPr id="354" name="直線コネクタ 353"/>
        <xdr:cNvCxnSpPr/>
      </xdr:nvCxnSpPr>
      <xdr:spPr>
        <a:xfrm flipV="1">
          <a:off x="8750300" y="10031220"/>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88425</xdr:rowOff>
    </xdr:from>
    <xdr:to>
      <xdr:col>45</xdr:col>
      <xdr:colOff>177800</xdr:colOff>
      <xdr:row>58</xdr:row>
      <xdr:rowOff>129133</xdr:rowOff>
    </xdr:to>
    <xdr:cxnSp macro="">
      <xdr:nvCxnSpPr>
        <xdr:cNvPr id="357" name="直線コネクタ 356"/>
        <xdr:cNvCxnSpPr/>
      </xdr:nvCxnSpPr>
      <xdr:spPr>
        <a:xfrm flipV="1">
          <a:off x="7861300" y="10032525"/>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6956</xdr:rowOff>
    </xdr:from>
    <xdr:to>
      <xdr:col>41</xdr:col>
      <xdr:colOff>50800</xdr:colOff>
      <xdr:row>58</xdr:row>
      <xdr:rowOff>129133</xdr:rowOff>
    </xdr:to>
    <xdr:cxnSp macro="">
      <xdr:nvCxnSpPr>
        <xdr:cNvPr id="360" name="直線コネクタ 359"/>
        <xdr:cNvCxnSpPr/>
      </xdr:nvCxnSpPr>
      <xdr:spPr>
        <a:xfrm>
          <a:off x="6972300" y="9951056"/>
          <a:ext cx="889000" cy="12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161818</xdr:rowOff>
    </xdr:from>
    <xdr:to>
      <xdr:col>55</xdr:col>
      <xdr:colOff>50800</xdr:colOff>
      <xdr:row>58</xdr:row>
      <xdr:rowOff>91968</xdr:rowOff>
    </xdr:to>
    <xdr:sp macro="" textlink="">
      <xdr:nvSpPr>
        <xdr:cNvPr id="370" name="楕円 369"/>
        <xdr:cNvSpPr/>
      </xdr:nvSpPr>
      <xdr:spPr>
        <a:xfrm>
          <a:off x="10426700" y="99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140245</xdr:rowOff>
    </xdr:from>
    <xdr:ext cx="534377" cy="259045"/>
    <xdr:sp macro="" textlink="">
      <xdr:nvSpPr>
        <xdr:cNvPr id="371" name="普通建設事業費該当値テキスト"/>
        <xdr:cNvSpPr txBox="1"/>
      </xdr:nvSpPr>
      <xdr:spPr>
        <a:xfrm>
          <a:off x="10528300" y="99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36320</xdr:rowOff>
    </xdr:from>
    <xdr:to>
      <xdr:col>50</xdr:col>
      <xdr:colOff>165100</xdr:colOff>
      <xdr:row>58</xdr:row>
      <xdr:rowOff>137920</xdr:rowOff>
    </xdr:to>
    <xdr:sp macro="" textlink="">
      <xdr:nvSpPr>
        <xdr:cNvPr id="372" name="楕円 371"/>
        <xdr:cNvSpPr/>
      </xdr:nvSpPr>
      <xdr:spPr>
        <a:xfrm>
          <a:off x="9588500" y="9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129047</xdr:rowOff>
    </xdr:from>
    <xdr:ext cx="534377" cy="259045"/>
    <xdr:sp macro="" textlink="">
      <xdr:nvSpPr>
        <xdr:cNvPr id="373" name="テキスト ボックス 372"/>
        <xdr:cNvSpPr txBox="1"/>
      </xdr:nvSpPr>
      <xdr:spPr>
        <a:xfrm>
          <a:off x="9372111" y="1007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37625</xdr:rowOff>
    </xdr:from>
    <xdr:to>
      <xdr:col>46</xdr:col>
      <xdr:colOff>38100</xdr:colOff>
      <xdr:row>58</xdr:row>
      <xdr:rowOff>139225</xdr:rowOff>
    </xdr:to>
    <xdr:sp macro="" textlink="">
      <xdr:nvSpPr>
        <xdr:cNvPr id="374" name="楕円 373"/>
        <xdr:cNvSpPr/>
      </xdr:nvSpPr>
      <xdr:spPr>
        <a:xfrm>
          <a:off x="8699500" y="99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130352</xdr:rowOff>
    </xdr:from>
    <xdr:ext cx="534377" cy="259045"/>
    <xdr:sp macro="" textlink="">
      <xdr:nvSpPr>
        <xdr:cNvPr id="375" name="テキスト ボックス 374"/>
        <xdr:cNvSpPr txBox="1"/>
      </xdr:nvSpPr>
      <xdr:spPr>
        <a:xfrm>
          <a:off x="8483111" y="100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78333</xdr:rowOff>
    </xdr:from>
    <xdr:to>
      <xdr:col>41</xdr:col>
      <xdr:colOff>101600</xdr:colOff>
      <xdr:row>59</xdr:row>
      <xdr:rowOff>8483</xdr:rowOff>
    </xdr:to>
    <xdr:sp macro="" textlink="">
      <xdr:nvSpPr>
        <xdr:cNvPr id="376" name="楕円 375"/>
        <xdr:cNvSpPr/>
      </xdr:nvSpPr>
      <xdr:spPr>
        <a:xfrm>
          <a:off x="7810500" y="100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171060</xdr:rowOff>
    </xdr:from>
    <xdr:ext cx="534377" cy="259045"/>
    <xdr:sp macro="" textlink="">
      <xdr:nvSpPr>
        <xdr:cNvPr id="377" name="テキスト ボックス 376"/>
        <xdr:cNvSpPr txBox="1"/>
      </xdr:nvSpPr>
      <xdr:spPr>
        <a:xfrm>
          <a:off x="7594111" y="101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127606</xdr:rowOff>
    </xdr:from>
    <xdr:to>
      <xdr:col>36</xdr:col>
      <xdr:colOff>165100</xdr:colOff>
      <xdr:row>58</xdr:row>
      <xdr:rowOff>57756</xdr:rowOff>
    </xdr:to>
    <xdr:sp macro="" textlink="">
      <xdr:nvSpPr>
        <xdr:cNvPr id="378" name="楕円 377"/>
        <xdr:cNvSpPr/>
      </xdr:nvSpPr>
      <xdr:spPr>
        <a:xfrm>
          <a:off x="6921500" y="99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48883</xdr:rowOff>
    </xdr:from>
    <xdr:ext cx="599010" cy="259045"/>
    <xdr:sp macro="" textlink="">
      <xdr:nvSpPr>
        <xdr:cNvPr id="379" name="テキスト ボックス 378"/>
        <xdr:cNvSpPr txBox="1"/>
      </xdr:nvSpPr>
      <xdr:spPr>
        <a:xfrm>
          <a:off x="6672795" y="99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76885</xdr:rowOff>
    </xdr:from>
    <xdr:to>
      <xdr:col>55</xdr:col>
      <xdr:colOff>0</xdr:colOff>
      <xdr:row>78</xdr:row>
      <xdr:rowOff>119004</xdr:rowOff>
    </xdr:to>
    <xdr:cxnSp macro="">
      <xdr:nvCxnSpPr>
        <xdr:cNvPr id="408" name="直線コネクタ 407"/>
        <xdr:cNvCxnSpPr/>
      </xdr:nvCxnSpPr>
      <xdr:spPr>
        <a:xfrm>
          <a:off x="9639300" y="13449985"/>
          <a:ext cx="8382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23709</xdr:rowOff>
    </xdr:from>
    <xdr:to>
      <xdr:col>50</xdr:col>
      <xdr:colOff>114300</xdr:colOff>
      <xdr:row>78</xdr:row>
      <xdr:rowOff>76885</xdr:rowOff>
    </xdr:to>
    <xdr:cxnSp macro="">
      <xdr:nvCxnSpPr>
        <xdr:cNvPr id="411" name="直線コネクタ 410"/>
        <xdr:cNvCxnSpPr/>
      </xdr:nvCxnSpPr>
      <xdr:spPr>
        <a:xfrm>
          <a:off x="8750300" y="13396809"/>
          <a:ext cx="889000" cy="5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23709</xdr:rowOff>
    </xdr:from>
    <xdr:to>
      <xdr:col>45</xdr:col>
      <xdr:colOff>177800</xdr:colOff>
      <xdr:row>78</xdr:row>
      <xdr:rowOff>111734</xdr:rowOff>
    </xdr:to>
    <xdr:cxnSp macro="">
      <xdr:nvCxnSpPr>
        <xdr:cNvPr id="414" name="直線コネクタ 413"/>
        <xdr:cNvCxnSpPr/>
      </xdr:nvCxnSpPr>
      <xdr:spPr>
        <a:xfrm flipV="1">
          <a:off x="7861300" y="13396809"/>
          <a:ext cx="889000" cy="8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68204</xdr:rowOff>
    </xdr:from>
    <xdr:to>
      <xdr:col>55</xdr:col>
      <xdr:colOff>50800</xdr:colOff>
      <xdr:row>78</xdr:row>
      <xdr:rowOff>169804</xdr:rowOff>
    </xdr:to>
    <xdr:sp macro="" textlink="">
      <xdr:nvSpPr>
        <xdr:cNvPr id="424" name="楕円 423"/>
        <xdr:cNvSpPr/>
      </xdr:nvSpPr>
      <xdr:spPr>
        <a:xfrm>
          <a:off x="10426700" y="134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154671</xdr:rowOff>
    </xdr:from>
    <xdr:ext cx="534377" cy="259045"/>
    <xdr:sp macro="" textlink="">
      <xdr:nvSpPr>
        <xdr:cNvPr id="425" name="普通建設事業費 （ うち新規整備　）該当値テキスト"/>
        <xdr:cNvSpPr txBox="1"/>
      </xdr:nvSpPr>
      <xdr:spPr>
        <a:xfrm>
          <a:off x="10528300" y="133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26085</xdr:rowOff>
    </xdr:from>
    <xdr:to>
      <xdr:col>50</xdr:col>
      <xdr:colOff>165100</xdr:colOff>
      <xdr:row>78</xdr:row>
      <xdr:rowOff>127685</xdr:rowOff>
    </xdr:to>
    <xdr:sp macro="" textlink="">
      <xdr:nvSpPr>
        <xdr:cNvPr id="426" name="楕円 425"/>
        <xdr:cNvSpPr/>
      </xdr:nvSpPr>
      <xdr:spPr>
        <a:xfrm>
          <a:off x="9588500" y="133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118812</xdr:rowOff>
    </xdr:from>
    <xdr:ext cx="534377" cy="259045"/>
    <xdr:sp macro="" textlink="">
      <xdr:nvSpPr>
        <xdr:cNvPr id="427" name="テキスト ボックス 426"/>
        <xdr:cNvSpPr txBox="1"/>
      </xdr:nvSpPr>
      <xdr:spPr>
        <a:xfrm>
          <a:off x="9372111" y="134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144359</xdr:rowOff>
    </xdr:from>
    <xdr:to>
      <xdr:col>46</xdr:col>
      <xdr:colOff>38100</xdr:colOff>
      <xdr:row>78</xdr:row>
      <xdr:rowOff>74509</xdr:rowOff>
    </xdr:to>
    <xdr:sp macro="" textlink="">
      <xdr:nvSpPr>
        <xdr:cNvPr id="428" name="楕円 427"/>
        <xdr:cNvSpPr/>
      </xdr:nvSpPr>
      <xdr:spPr>
        <a:xfrm>
          <a:off x="8699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65636</xdr:rowOff>
    </xdr:from>
    <xdr:ext cx="534377" cy="259045"/>
    <xdr:sp macro="" textlink="">
      <xdr:nvSpPr>
        <xdr:cNvPr id="429" name="テキスト ボックス 428"/>
        <xdr:cNvSpPr txBox="1"/>
      </xdr:nvSpPr>
      <xdr:spPr>
        <a:xfrm>
          <a:off x="8483111" y="134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60934</xdr:rowOff>
    </xdr:from>
    <xdr:to>
      <xdr:col>41</xdr:col>
      <xdr:colOff>101600</xdr:colOff>
      <xdr:row>78</xdr:row>
      <xdr:rowOff>162534</xdr:rowOff>
    </xdr:to>
    <xdr:sp macro="" textlink="">
      <xdr:nvSpPr>
        <xdr:cNvPr id="430" name="楕円 429"/>
        <xdr:cNvSpPr/>
      </xdr:nvSpPr>
      <xdr:spPr>
        <a:xfrm>
          <a:off x="7810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153661</xdr:rowOff>
    </xdr:from>
    <xdr:ext cx="534377" cy="259045"/>
    <xdr:sp macro="" textlink="">
      <xdr:nvSpPr>
        <xdr:cNvPr id="431" name="テキスト ボックス 430"/>
        <xdr:cNvSpPr txBox="1"/>
      </xdr:nvSpPr>
      <xdr:spPr>
        <a:xfrm>
          <a:off x="7594111" y="1352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37339</xdr:rowOff>
    </xdr:from>
    <xdr:to>
      <xdr:col>55</xdr:col>
      <xdr:colOff>0</xdr:colOff>
      <xdr:row>97</xdr:row>
      <xdr:rowOff>85739</xdr:rowOff>
    </xdr:to>
    <xdr:cxnSp macro="">
      <xdr:nvCxnSpPr>
        <xdr:cNvPr id="456" name="直線コネクタ 455"/>
        <xdr:cNvCxnSpPr/>
      </xdr:nvCxnSpPr>
      <xdr:spPr>
        <a:xfrm flipV="1">
          <a:off x="9639300" y="16496539"/>
          <a:ext cx="838200" cy="2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85739</xdr:rowOff>
    </xdr:from>
    <xdr:to>
      <xdr:col>50</xdr:col>
      <xdr:colOff>114300</xdr:colOff>
      <xdr:row>97</xdr:row>
      <xdr:rowOff>158234</xdr:rowOff>
    </xdr:to>
    <xdr:cxnSp macro="">
      <xdr:nvCxnSpPr>
        <xdr:cNvPr id="459" name="直線コネクタ 458"/>
        <xdr:cNvCxnSpPr/>
      </xdr:nvCxnSpPr>
      <xdr:spPr>
        <a:xfrm flipV="1">
          <a:off x="8750300" y="16716389"/>
          <a:ext cx="889000" cy="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139145</xdr:rowOff>
    </xdr:from>
    <xdr:to>
      <xdr:col>45</xdr:col>
      <xdr:colOff>177800</xdr:colOff>
      <xdr:row>97</xdr:row>
      <xdr:rowOff>158234</xdr:rowOff>
    </xdr:to>
    <xdr:cxnSp macro="">
      <xdr:nvCxnSpPr>
        <xdr:cNvPr id="462" name="直線コネクタ 461"/>
        <xdr:cNvCxnSpPr/>
      </xdr:nvCxnSpPr>
      <xdr:spPr>
        <a:xfrm>
          <a:off x="7861300" y="16769795"/>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157989</xdr:rowOff>
    </xdr:from>
    <xdr:to>
      <xdr:col>55</xdr:col>
      <xdr:colOff>50800</xdr:colOff>
      <xdr:row>96</xdr:row>
      <xdr:rowOff>88139</xdr:rowOff>
    </xdr:to>
    <xdr:sp macro="" textlink="">
      <xdr:nvSpPr>
        <xdr:cNvPr id="472" name="楕円 471"/>
        <xdr:cNvSpPr/>
      </xdr:nvSpPr>
      <xdr:spPr>
        <a:xfrm>
          <a:off x="10426700" y="164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136416</xdr:rowOff>
    </xdr:from>
    <xdr:ext cx="534377" cy="259045"/>
    <xdr:sp macro="" textlink="">
      <xdr:nvSpPr>
        <xdr:cNvPr id="473" name="普通建設事業費 （ うち更新整備　）該当値テキスト"/>
        <xdr:cNvSpPr txBox="1"/>
      </xdr:nvSpPr>
      <xdr:spPr>
        <a:xfrm>
          <a:off x="10528300" y="1642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34939</xdr:rowOff>
    </xdr:from>
    <xdr:to>
      <xdr:col>50</xdr:col>
      <xdr:colOff>165100</xdr:colOff>
      <xdr:row>97</xdr:row>
      <xdr:rowOff>136539</xdr:rowOff>
    </xdr:to>
    <xdr:sp macro="" textlink="">
      <xdr:nvSpPr>
        <xdr:cNvPr id="474" name="楕円 473"/>
        <xdr:cNvSpPr/>
      </xdr:nvSpPr>
      <xdr:spPr>
        <a:xfrm>
          <a:off x="9588500" y="166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127666</xdr:rowOff>
    </xdr:from>
    <xdr:ext cx="534377" cy="259045"/>
    <xdr:sp macro="" textlink="">
      <xdr:nvSpPr>
        <xdr:cNvPr id="475" name="テキスト ボックス 474"/>
        <xdr:cNvSpPr txBox="1"/>
      </xdr:nvSpPr>
      <xdr:spPr>
        <a:xfrm>
          <a:off x="9372111" y="167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107434</xdr:rowOff>
    </xdr:from>
    <xdr:to>
      <xdr:col>46</xdr:col>
      <xdr:colOff>38100</xdr:colOff>
      <xdr:row>98</xdr:row>
      <xdr:rowOff>37584</xdr:rowOff>
    </xdr:to>
    <xdr:sp macro="" textlink="">
      <xdr:nvSpPr>
        <xdr:cNvPr id="476" name="楕円 475"/>
        <xdr:cNvSpPr/>
      </xdr:nvSpPr>
      <xdr:spPr>
        <a:xfrm>
          <a:off x="8699500" y="167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28711</xdr:rowOff>
    </xdr:from>
    <xdr:ext cx="469744" cy="259045"/>
    <xdr:sp macro="" textlink="">
      <xdr:nvSpPr>
        <xdr:cNvPr id="477" name="テキスト ボックス 476"/>
        <xdr:cNvSpPr txBox="1"/>
      </xdr:nvSpPr>
      <xdr:spPr>
        <a:xfrm>
          <a:off x="8515428" y="1683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88345</xdr:rowOff>
    </xdr:from>
    <xdr:to>
      <xdr:col>41</xdr:col>
      <xdr:colOff>101600</xdr:colOff>
      <xdr:row>98</xdr:row>
      <xdr:rowOff>18495</xdr:rowOff>
    </xdr:to>
    <xdr:sp macro="" textlink="">
      <xdr:nvSpPr>
        <xdr:cNvPr id="478" name="楕円 477"/>
        <xdr:cNvSpPr/>
      </xdr:nvSpPr>
      <xdr:spPr>
        <a:xfrm>
          <a:off x="7810500" y="16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9622</xdr:rowOff>
    </xdr:from>
    <xdr:ext cx="534377" cy="259045"/>
    <xdr:sp macro="" textlink="">
      <xdr:nvSpPr>
        <xdr:cNvPr id="479" name="テキスト ボックス 478"/>
        <xdr:cNvSpPr txBox="1"/>
      </xdr:nvSpPr>
      <xdr:spPr>
        <a:xfrm>
          <a:off x="7594111" y="16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15456</xdr:rowOff>
    </xdr:from>
    <xdr:to>
      <xdr:col>85</xdr:col>
      <xdr:colOff>127000</xdr:colOff>
      <xdr:row>39</xdr:row>
      <xdr:rowOff>22352</xdr:rowOff>
    </xdr:to>
    <xdr:cxnSp macro="">
      <xdr:nvCxnSpPr>
        <xdr:cNvPr id="508" name="直線コネクタ 507"/>
        <xdr:cNvCxnSpPr/>
      </xdr:nvCxnSpPr>
      <xdr:spPr>
        <a:xfrm flipV="1">
          <a:off x="15481300" y="6702006"/>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13474</xdr:rowOff>
    </xdr:from>
    <xdr:to>
      <xdr:col>81</xdr:col>
      <xdr:colOff>50800</xdr:colOff>
      <xdr:row>39</xdr:row>
      <xdr:rowOff>22352</xdr:rowOff>
    </xdr:to>
    <xdr:cxnSp macro="">
      <xdr:nvCxnSpPr>
        <xdr:cNvPr id="511" name="直線コネクタ 510"/>
        <xdr:cNvCxnSpPr/>
      </xdr:nvCxnSpPr>
      <xdr:spPr>
        <a:xfrm>
          <a:off x="14592300" y="6700024"/>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13474</xdr:rowOff>
    </xdr:from>
    <xdr:to>
      <xdr:col>76</xdr:col>
      <xdr:colOff>114300</xdr:colOff>
      <xdr:row>39</xdr:row>
      <xdr:rowOff>18999</xdr:rowOff>
    </xdr:to>
    <xdr:cxnSp macro="">
      <xdr:nvCxnSpPr>
        <xdr:cNvPr id="514" name="直線コネクタ 513"/>
        <xdr:cNvCxnSpPr/>
      </xdr:nvCxnSpPr>
      <xdr:spPr>
        <a:xfrm flipV="1">
          <a:off x="13703300" y="670002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10871</xdr:rowOff>
    </xdr:from>
    <xdr:to>
      <xdr:col>71</xdr:col>
      <xdr:colOff>177800</xdr:colOff>
      <xdr:row>39</xdr:row>
      <xdr:rowOff>18999</xdr:rowOff>
    </xdr:to>
    <xdr:cxnSp macro="">
      <xdr:nvCxnSpPr>
        <xdr:cNvPr id="517" name="直線コネクタ 516"/>
        <xdr:cNvCxnSpPr/>
      </xdr:nvCxnSpPr>
      <xdr:spPr>
        <a:xfrm>
          <a:off x="12814300" y="6697421"/>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136106</xdr:rowOff>
    </xdr:from>
    <xdr:to>
      <xdr:col>85</xdr:col>
      <xdr:colOff>177800</xdr:colOff>
      <xdr:row>39</xdr:row>
      <xdr:rowOff>66256</xdr:rowOff>
    </xdr:to>
    <xdr:sp macro="" textlink="">
      <xdr:nvSpPr>
        <xdr:cNvPr id="527" name="楕円 526"/>
        <xdr:cNvSpPr/>
      </xdr:nvSpPr>
      <xdr:spPr>
        <a:xfrm>
          <a:off x="162687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51033</xdr:rowOff>
    </xdr:from>
    <xdr:ext cx="469744" cy="259045"/>
    <xdr:sp macro="" textlink="">
      <xdr:nvSpPr>
        <xdr:cNvPr id="528" name="災害復旧事業費該当値テキスト"/>
        <xdr:cNvSpPr txBox="1"/>
      </xdr:nvSpPr>
      <xdr:spPr>
        <a:xfrm>
          <a:off x="16370300" y="65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143002</xdr:rowOff>
    </xdr:from>
    <xdr:to>
      <xdr:col>81</xdr:col>
      <xdr:colOff>101600</xdr:colOff>
      <xdr:row>39</xdr:row>
      <xdr:rowOff>73152</xdr:rowOff>
    </xdr:to>
    <xdr:sp macro="" textlink="">
      <xdr:nvSpPr>
        <xdr:cNvPr id="529" name="楕円 528"/>
        <xdr:cNvSpPr/>
      </xdr:nvSpPr>
      <xdr:spPr>
        <a:xfrm>
          <a:off x="15430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64279</xdr:rowOff>
    </xdr:from>
    <xdr:ext cx="469744" cy="259045"/>
    <xdr:sp macro="" textlink="">
      <xdr:nvSpPr>
        <xdr:cNvPr id="530" name="テキスト ボックス 529"/>
        <xdr:cNvSpPr txBox="1"/>
      </xdr:nvSpPr>
      <xdr:spPr>
        <a:xfrm>
          <a:off x="15246428" y="675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134124</xdr:rowOff>
    </xdr:from>
    <xdr:to>
      <xdr:col>76</xdr:col>
      <xdr:colOff>165100</xdr:colOff>
      <xdr:row>39</xdr:row>
      <xdr:rowOff>64274</xdr:rowOff>
    </xdr:to>
    <xdr:sp macro="" textlink="">
      <xdr:nvSpPr>
        <xdr:cNvPr id="531" name="楕円 530"/>
        <xdr:cNvSpPr/>
      </xdr:nvSpPr>
      <xdr:spPr>
        <a:xfrm>
          <a:off x="14541500" y="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55401</xdr:rowOff>
    </xdr:from>
    <xdr:ext cx="469744" cy="259045"/>
    <xdr:sp macro="" textlink="">
      <xdr:nvSpPr>
        <xdr:cNvPr id="532" name="テキスト ボックス 531"/>
        <xdr:cNvSpPr txBox="1"/>
      </xdr:nvSpPr>
      <xdr:spPr>
        <a:xfrm>
          <a:off x="14357428"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139649</xdr:rowOff>
    </xdr:from>
    <xdr:to>
      <xdr:col>72</xdr:col>
      <xdr:colOff>38100</xdr:colOff>
      <xdr:row>39</xdr:row>
      <xdr:rowOff>69799</xdr:rowOff>
    </xdr:to>
    <xdr:sp macro="" textlink="">
      <xdr:nvSpPr>
        <xdr:cNvPr id="533" name="楕円 532"/>
        <xdr:cNvSpPr/>
      </xdr:nvSpPr>
      <xdr:spPr>
        <a:xfrm>
          <a:off x="13652500" y="66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60926</xdr:rowOff>
    </xdr:from>
    <xdr:ext cx="469744" cy="259045"/>
    <xdr:sp macro="" textlink="">
      <xdr:nvSpPr>
        <xdr:cNvPr id="534" name="テキスト ボックス 533"/>
        <xdr:cNvSpPr txBox="1"/>
      </xdr:nvSpPr>
      <xdr:spPr>
        <a:xfrm>
          <a:off x="13468428" y="67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131521</xdr:rowOff>
    </xdr:from>
    <xdr:to>
      <xdr:col>67</xdr:col>
      <xdr:colOff>101600</xdr:colOff>
      <xdr:row>39</xdr:row>
      <xdr:rowOff>61671</xdr:rowOff>
    </xdr:to>
    <xdr:sp macro="" textlink="">
      <xdr:nvSpPr>
        <xdr:cNvPr id="535" name="楕円 534"/>
        <xdr:cNvSpPr/>
      </xdr:nvSpPr>
      <xdr:spPr>
        <a:xfrm>
          <a:off x="12763500" y="66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52798</xdr:rowOff>
    </xdr:from>
    <xdr:ext cx="469744" cy="259045"/>
    <xdr:sp macro="" textlink="">
      <xdr:nvSpPr>
        <xdr:cNvPr id="536" name="テキスト ボックス 535"/>
        <xdr:cNvSpPr txBox="1"/>
      </xdr:nvSpPr>
      <xdr:spPr>
        <a:xfrm>
          <a:off x="12579428" y="67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124685</xdr:rowOff>
    </xdr:from>
    <xdr:to>
      <xdr:col>85</xdr:col>
      <xdr:colOff>127000</xdr:colOff>
      <xdr:row>77</xdr:row>
      <xdr:rowOff>128964</xdr:rowOff>
    </xdr:to>
    <xdr:cxnSp macro="">
      <xdr:nvCxnSpPr>
        <xdr:cNvPr id="612" name="直線コネクタ 611"/>
        <xdr:cNvCxnSpPr/>
      </xdr:nvCxnSpPr>
      <xdr:spPr>
        <a:xfrm>
          <a:off x="15481300" y="13326335"/>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123665</xdr:rowOff>
    </xdr:from>
    <xdr:to>
      <xdr:col>81</xdr:col>
      <xdr:colOff>50800</xdr:colOff>
      <xdr:row>77</xdr:row>
      <xdr:rowOff>124685</xdr:rowOff>
    </xdr:to>
    <xdr:cxnSp macro="">
      <xdr:nvCxnSpPr>
        <xdr:cNvPr id="615" name="直線コネクタ 614"/>
        <xdr:cNvCxnSpPr/>
      </xdr:nvCxnSpPr>
      <xdr:spPr>
        <a:xfrm>
          <a:off x="14592300" y="13325315"/>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106818</xdr:rowOff>
    </xdr:from>
    <xdr:to>
      <xdr:col>76</xdr:col>
      <xdr:colOff>114300</xdr:colOff>
      <xdr:row>77</xdr:row>
      <xdr:rowOff>123665</xdr:rowOff>
    </xdr:to>
    <xdr:cxnSp macro="">
      <xdr:nvCxnSpPr>
        <xdr:cNvPr id="618" name="直線コネクタ 617"/>
        <xdr:cNvCxnSpPr/>
      </xdr:nvCxnSpPr>
      <xdr:spPr>
        <a:xfrm>
          <a:off x="13703300" y="13308468"/>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99237</xdr:rowOff>
    </xdr:from>
    <xdr:to>
      <xdr:col>71</xdr:col>
      <xdr:colOff>177800</xdr:colOff>
      <xdr:row>77</xdr:row>
      <xdr:rowOff>106818</xdr:rowOff>
    </xdr:to>
    <xdr:cxnSp macro="">
      <xdr:nvCxnSpPr>
        <xdr:cNvPr id="621" name="直線コネクタ 620"/>
        <xdr:cNvCxnSpPr/>
      </xdr:nvCxnSpPr>
      <xdr:spPr>
        <a:xfrm>
          <a:off x="12814300" y="13300887"/>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78164</xdr:rowOff>
    </xdr:from>
    <xdr:to>
      <xdr:col>85</xdr:col>
      <xdr:colOff>177800</xdr:colOff>
      <xdr:row>78</xdr:row>
      <xdr:rowOff>8314</xdr:rowOff>
    </xdr:to>
    <xdr:sp macro="" textlink="">
      <xdr:nvSpPr>
        <xdr:cNvPr id="631" name="楕円 630"/>
        <xdr:cNvSpPr/>
      </xdr:nvSpPr>
      <xdr:spPr>
        <a:xfrm>
          <a:off x="16268700" y="132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164541</xdr:rowOff>
    </xdr:from>
    <xdr:ext cx="534377" cy="259045"/>
    <xdr:sp macro="" textlink="">
      <xdr:nvSpPr>
        <xdr:cNvPr id="632" name="公債費該当値テキスト"/>
        <xdr:cNvSpPr txBox="1"/>
      </xdr:nvSpPr>
      <xdr:spPr>
        <a:xfrm>
          <a:off x="16370300" y="1319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73885</xdr:rowOff>
    </xdr:from>
    <xdr:to>
      <xdr:col>81</xdr:col>
      <xdr:colOff>101600</xdr:colOff>
      <xdr:row>78</xdr:row>
      <xdr:rowOff>4035</xdr:rowOff>
    </xdr:to>
    <xdr:sp macro="" textlink="">
      <xdr:nvSpPr>
        <xdr:cNvPr id="633" name="楕円 632"/>
        <xdr:cNvSpPr/>
      </xdr:nvSpPr>
      <xdr:spPr>
        <a:xfrm>
          <a:off x="15430500" y="132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166612</xdr:rowOff>
    </xdr:from>
    <xdr:ext cx="534377" cy="259045"/>
    <xdr:sp macro="" textlink="">
      <xdr:nvSpPr>
        <xdr:cNvPr id="634" name="テキスト ボックス 633"/>
        <xdr:cNvSpPr txBox="1"/>
      </xdr:nvSpPr>
      <xdr:spPr>
        <a:xfrm>
          <a:off x="15214111" y="133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72865</xdr:rowOff>
    </xdr:from>
    <xdr:to>
      <xdr:col>76</xdr:col>
      <xdr:colOff>165100</xdr:colOff>
      <xdr:row>78</xdr:row>
      <xdr:rowOff>3015</xdr:rowOff>
    </xdr:to>
    <xdr:sp macro="" textlink="">
      <xdr:nvSpPr>
        <xdr:cNvPr id="635" name="楕円 634"/>
        <xdr:cNvSpPr/>
      </xdr:nvSpPr>
      <xdr:spPr>
        <a:xfrm>
          <a:off x="14541500" y="132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165592</xdr:rowOff>
    </xdr:from>
    <xdr:ext cx="534377" cy="259045"/>
    <xdr:sp macro="" textlink="">
      <xdr:nvSpPr>
        <xdr:cNvPr id="636" name="テキスト ボックス 635"/>
        <xdr:cNvSpPr txBox="1"/>
      </xdr:nvSpPr>
      <xdr:spPr>
        <a:xfrm>
          <a:off x="14325111" y="133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56018</xdr:rowOff>
    </xdr:from>
    <xdr:to>
      <xdr:col>72</xdr:col>
      <xdr:colOff>38100</xdr:colOff>
      <xdr:row>77</xdr:row>
      <xdr:rowOff>157618</xdr:rowOff>
    </xdr:to>
    <xdr:sp macro="" textlink="">
      <xdr:nvSpPr>
        <xdr:cNvPr id="637" name="楕円 636"/>
        <xdr:cNvSpPr/>
      </xdr:nvSpPr>
      <xdr:spPr>
        <a:xfrm>
          <a:off x="13652500" y="132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148745</xdr:rowOff>
    </xdr:from>
    <xdr:ext cx="534377" cy="259045"/>
    <xdr:sp macro="" textlink="">
      <xdr:nvSpPr>
        <xdr:cNvPr id="638" name="テキスト ボックス 637"/>
        <xdr:cNvSpPr txBox="1"/>
      </xdr:nvSpPr>
      <xdr:spPr>
        <a:xfrm>
          <a:off x="13436111" y="133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48437</xdr:rowOff>
    </xdr:from>
    <xdr:to>
      <xdr:col>67</xdr:col>
      <xdr:colOff>101600</xdr:colOff>
      <xdr:row>77</xdr:row>
      <xdr:rowOff>150037</xdr:rowOff>
    </xdr:to>
    <xdr:sp macro="" textlink="">
      <xdr:nvSpPr>
        <xdr:cNvPr id="639" name="楕円 638"/>
        <xdr:cNvSpPr/>
      </xdr:nvSpPr>
      <xdr:spPr>
        <a:xfrm>
          <a:off x="12763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141164</xdr:rowOff>
    </xdr:from>
    <xdr:ext cx="534377" cy="259045"/>
    <xdr:sp macro="" textlink="">
      <xdr:nvSpPr>
        <xdr:cNvPr id="640" name="テキスト ボックス 639"/>
        <xdr:cNvSpPr txBox="1"/>
      </xdr:nvSpPr>
      <xdr:spPr>
        <a:xfrm>
          <a:off x="12547111" y="133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29569</xdr:rowOff>
    </xdr:from>
    <xdr:to>
      <xdr:col>85</xdr:col>
      <xdr:colOff>127000</xdr:colOff>
      <xdr:row>99</xdr:row>
      <xdr:rowOff>33835</xdr:rowOff>
    </xdr:to>
    <xdr:cxnSp macro="">
      <xdr:nvCxnSpPr>
        <xdr:cNvPr id="669" name="直線コネクタ 668"/>
        <xdr:cNvCxnSpPr/>
      </xdr:nvCxnSpPr>
      <xdr:spPr>
        <a:xfrm flipV="1">
          <a:off x="15481300" y="17003119"/>
          <a:ext cx="8382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20611</xdr:rowOff>
    </xdr:from>
    <xdr:to>
      <xdr:col>81</xdr:col>
      <xdr:colOff>50800</xdr:colOff>
      <xdr:row>99</xdr:row>
      <xdr:rowOff>33835</xdr:rowOff>
    </xdr:to>
    <xdr:cxnSp macro="">
      <xdr:nvCxnSpPr>
        <xdr:cNvPr id="672" name="直線コネクタ 671"/>
        <xdr:cNvCxnSpPr/>
      </xdr:nvCxnSpPr>
      <xdr:spPr>
        <a:xfrm>
          <a:off x="14592300" y="16994161"/>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166055</xdr:rowOff>
    </xdr:from>
    <xdr:to>
      <xdr:col>76</xdr:col>
      <xdr:colOff>114300</xdr:colOff>
      <xdr:row>99</xdr:row>
      <xdr:rowOff>20611</xdr:rowOff>
    </xdr:to>
    <xdr:cxnSp macro="">
      <xdr:nvCxnSpPr>
        <xdr:cNvPr id="675" name="直線コネクタ 674"/>
        <xdr:cNvCxnSpPr/>
      </xdr:nvCxnSpPr>
      <xdr:spPr>
        <a:xfrm>
          <a:off x="13703300" y="16968155"/>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166055</xdr:rowOff>
    </xdr:from>
    <xdr:to>
      <xdr:col>71</xdr:col>
      <xdr:colOff>177800</xdr:colOff>
      <xdr:row>99</xdr:row>
      <xdr:rowOff>25403</xdr:rowOff>
    </xdr:to>
    <xdr:cxnSp macro="">
      <xdr:nvCxnSpPr>
        <xdr:cNvPr id="678" name="直線コネクタ 677"/>
        <xdr:cNvCxnSpPr/>
      </xdr:nvCxnSpPr>
      <xdr:spPr>
        <a:xfrm flipV="1">
          <a:off x="12814300" y="16968155"/>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150219</xdr:rowOff>
    </xdr:from>
    <xdr:to>
      <xdr:col>85</xdr:col>
      <xdr:colOff>177800</xdr:colOff>
      <xdr:row>99</xdr:row>
      <xdr:rowOff>80369</xdr:rowOff>
    </xdr:to>
    <xdr:sp macro="" textlink="">
      <xdr:nvSpPr>
        <xdr:cNvPr id="688" name="楕円 687"/>
        <xdr:cNvSpPr/>
      </xdr:nvSpPr>
      <xdr:spPr>
        <a:xfrm>
          <a:off x="16268700" y="169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65146</xdr:rowOff>
    </xdr:from>
    <xdr:ext cx="469744" cy="259045"/>
    <xdr:sp macro="" textlink="">
      <xdr:nvSpPr>
        <xdr:cNvPr id="689" name="積立金該当値テキスト"/>
        <xdr:cNvSpPr txBox="1"/>
      </xdr:nvSpPr>
      <xdr:spPr>
        <a:xfrm>
          <a:off x="16370300" y="168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154485</xdr:rowOff>
    </xdr:from>
    <xdr:to>
      <xdr:col>81</xdr:col>
      <xdr:colOff>101600</xdr:colOff>
      <xdr:row>99</xdr:row>
      <xdr:rowOff>84635</xdr:rowOff>
    </xdr:to>
    <xdr:sp macro="" textlink="">
      <xdr:nvSpPr>
        <xdr:cNvPr id="690" name="楕円 689"/>
        <xdr:cNvSpPr/>
      </xdr:nvSpPr>
      <xdr:spPr>
        <a:xfrm>
          <a:off x="15430500" y="169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75762</xdr:rowOff>
    </xdr:from>
    <xdr:ext cx="469744" cy="259045"/>
    <xdr:sp macro="" textlink="">
      <xdr:nvSpPr>
        <xdr:cNvPr id="691" name="テキスト ボックス 690"/>
        <xdr:cNvSpPr txBox="1"/>
      </xdr:nvSpPr>
      <xdr:spPr>
        <a:xfrm>
          <a:off x="15246428" y="1704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141261</xdr:rowOff>
    </xdr:from>
    <xdr:to>
      <xdr:col>76</xdr:col>
      <xdr:colOff>165100</xdr:colOff>
      <xdr:row>99</xdr:row>
      <xdr:rowOff>71411</xdr:rowOff>
    </xdr:to>
    <xdr:sp macro="" textlink="">
      <xdr:nvSpPr>
        <xdr:cNvPr id="692" name="楕円 691"/>
        <xdr:cNvSpPr/>
      </xdr:nvSpPr>
      <xdr:spPr>
        <a:xfrm>
          <a:off x="14541500" y="169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62538</xdr:rowOff>
    </xdr:from>
    <xdr:ext cx="534377" cy="259045"/>
    <xdr:sp macro="" textlink="">
      <xdr:nvSpPr>
        <xdr:cNvPr id="693" name="テキスト ボックス 692"/>
        <xdr:cNvSpPr txBox="1"/>
      </xdr:nvSpPr>
      <xdr:spPr>
        <a:xfrm>
          <a:off x="14325111" y="170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115255</xdr:rowOff>
    </xdr:from>
    <xdr:to>
      <xdr:col>72</xdr:col>
      <xdr:colOff>38100</xdr:colOff>
      <xdr:row>99</xdr:row>
      <xdr:rowOff>45405</xdr:rowOff>
    </xdr:to>
    <xdr:sp macro="" textlink="">
      <xdr:nvSpPr>
        <xdr:cNvPr id="694" name="楕円 693"/>
        <xdr:cNvSpPr/>
      </xdr:nvSpPr>
      <xdr:spPr>
        <a:xfrm>
          <a:off x="13652500" y="169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36532</xdr:rowOff>
    </xdr:from>
    <xdr:ext cx="534377" cy="259045"/>
    <xdr:sp macro="" textlink="">
      <xdr:nvSpPr>
        <xdr:cNvPr id="695" name="テキスト ボックス 694"/>
        <xdr:cNvSpPr txBox="1"/>
      </xdr:nvSpPr>
      <xdr:spPr>
        <a:xfrm>
          <a:off x="13436111" y="170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146053</xdr:rowOff>
    </xdr:from>
    <xdr:to>
      <xdr:col>67</xdr:col>
      <xdr:colOff>101600</xdr:colOff>
      <xdr:row>99</xdr:row>
      <xdr:rowOff>76203</xdr:rowOff>
    </xdr:to>
    <xdr:sp macro="" textlink="">
      <xdr:nvSpPr>
        <xdr:cNvPr id="696" name="楕円 695"/>
        <xdr:cNvSpPr/>
      </xdr:nvSpPr>
      <xdr:spPr>
        <a:xfrm>
          <a:off x="12763500" y="169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67330</xdr:rowOff>
    </xdr:from>
    <xdr:ext cx="469744" cy="259045"/>
    <xdr:sp macro="" textlink="">
      <xdr:nvSpPr>
        <xdr:cNvPr id="697" name="テキスト ボックス 696"/>
        <xdr:cNvSpPr txBox="1"/>
      </xdr:nvSpPr>
      <xdr:spPr>
        <a:xfrm>
          <a:off x="12579428" y="1704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17216</xdr:rowOff>
    </xdr:from>
    <xdr:to>
      <xdr:col>116</xdr:col>
      <xdr:colOff>63500</xdr:colOff>
      <xdr:row>38</xdr:row>
      <xdr:rowOff>47711</xdr:rowOff>
    </xdr:to>
    <xdr:cxnSp macro="">
      <xdr:nvCxnSpPr>
        <xdr:cNvPr id="724" name="直線コネクタ 723"/>
        <xdr:cNvCxnSpPr/>
      </xdr:nvCxnSpPr>
      <xdr:spPr>
        <a:xfrm flipV="1">
          <a:off x="21323300" y="6532316"/>
          <a:ext cx="8382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5" name="投資及び出資金平均値テキスト"/>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43414</xdr:rowOff>
    </xdr:from>
    <xdr:to>
      <xdr:col>111</xdr:col>
      <xdr:colOff>177800</xdr:colOff>
      <xdr:row>38</xdr:row>
      <xdr:rowOff>47711</xdr:rowOff>
    </xdr:to>
    <xdr:cxnSp macro="">
      <xdr:nvCxnSpPr>
        <xdr:cNvPr id="727" name="直線コネクタ 726"/>
        <xdr:cNvCxnSpPr/>
      </xdr:nvCxnSpPr>
      <xdr:spPr>
        <a:xfrm>
          <a:off x="20434300" y="655851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43414</xdr:rowOff>
    </xdr:from>
    <xdr:to>
      <xdr:col>107</xdr:col>
      <xdr:colOff>50800</xdr:colOff>
      <xdr:row>38</xdr:row>
      <xdr:rowOff>109068</xdr:rowOff>
    </xdr:to>
    <xdr:cxnSp macro="">
      <xdr:nvCxnSpPr>
        <xdr:cNvPr id="730" name="直線コネクタ 729"/>
        <xdr:cNvCxnSpPr/>
      </xdr:nvCxnSpPr>
      <xdr:spPr>
        <a:xfrm flipV="1">
          <a:off x="19545300" y="6558514"/>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164709</xdr:rowOff>
    </xdr:from>
    <xdr:to>
      <xdr:col>102</xdr:col>
      <xdr:colOff>114300</xdr:colOff>
      <xdr:row>38</xdr:row>
      <xdr:rowOff>109068</xdr:rowOff>
    </xdr:to>
    <xdr:cxnSp macro="">
      <xdr:nvCxnSpPr>
        <xdr:cNvPr id="733" name="直線コネクタ 732"/>
        <xdr:cNvCxnSpPr/>
      </xdr:nvCxnSpPr>
      <xdr:spPr>
        <a:xfrm>
          <a:off x="18656300" y="6508359"/>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137866</xdr:rowOff>
    </xdr:from>
    <xdr:to>
      <xdr:col>116</xdr:col>
      <xdr:colOff>114300</xdr:colOff>
      <xdr:row>38</xdr:row>
      <xdr:rowOff>68016</xdr:rowOff>
    </xdr:to>
    <xdr:sp macro="" textlink="">
      <xdr:nvSpPr>
        <xdr:cNvPr id="743" name="楕円 742"/>
        <xdr:cNvSpPr/>
      </xdr:nvSpPr>
      <xdr:spPr>
        <a:xfrm>
          <a:off x="22110700" y="64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97243</xdr:rowOff>
    </xdr:from>
    <xdr:ext cx="469744" cy="259045"/>
    <xdr:sp macro="" textlink="">
      <xdr:nvSpPr>
        <xdr:cNvPr id="744" name="投資及び出資金該当値テキスト"/>
        <xdr:cNvSpPr txBox="1"/>
      </xdr:nvSpPr>
      <xdr:spPr>
        <a:xfrm>
          <a:off x="22212300" y="626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168361</xdr:rowOff>
    </xdr:from>
    <xdr:to>
      <xdr:col>112</xdr:col>
      <xdr:colOff>38100</xdr:colOff>
      <xdr:row>38</xdr:row>
      <xdr:rowOff>98511</xdr:rowOff>
    </xdr:to>
    <xdr:sp macro="" textlink="">
      <xdr:nvSpPr>
        <xdr:cNvPr id="745" name="楕円 744"/>
        <xdr:cNvSpPr/>
      </xdr:nvSpPr>
      <xdr:spPr>
        <a:xfrm>
          <a:off x="21272500" y="65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115038</xdr:rowOff>
    </xdr:from>
    <xdr:ext cx="469744" cy="259045"/>
    <xdr:sp macro="" textlink="">
      <xdr:nvSpPr>
        <xdr:cNvPr id="746" name="テキスト ボックス 745"/>
        <xdr:cNvSpPr txBox="1"/>
      </xdr:nvSpPr>
      <xdr:spPr>
        <a:xfrm>
          <a:off x="21088428" y="628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164064</xdr:rowOff>
    </xdr:from>
    <xdr:to>
      <xdr:col>107</xdr:col>
      <xdr:colOff>101600</xdr:colOff>
      <xdr:row>38</xdr:row>
      <xdr:rowOff>94214</xdr:rowOff>
    </xdr:to>
    <xdr:sp macro="" textlink="">
      <xdr:nvSpPr>
        <xdr:cNvPr id="747" name="楕円 746"/>
        <xdr:cNvSpPr/>
      </xdr:nvSpPr>
      <xdr:spPr>
        <a:xfrm>
          <a:off x="20383500" y="65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8" name="テキスト ボックス 747"/>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58268</xdr:rowOff>
    </xdr:from>
    <xdr:to>
      <xdr:col>102</xdr:col>
      <xdr:colOff>165100</xdr:colOff>
      <xdr:row>38</xdr:row>
      <xdr:rowOff>159868</xdr:rowOff>
    </xdr:to>
    <xdr:sp macro="" textlink="">
      <xdr:nvSpPr>
        <xdr:cNvPr id="749" name="楕円 748"/>
        <xdr:cNvSpPr/>
      </xdr:nvSpPr>
      <xdr:spPr>
        <a:xfrm>
          <a:off x="19494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150995</xdr:rowOff>
    </xdr:from>
    <xdr:ext cx="378565" cy="259045"/>
    <xdr:sp macro="" textlink="">
      <xdr:nvSpPr>
        <xdr:cNvPr id="750" name="テキスト ボックス 749"/>
        <xdr:cNvSpPr txBox="1"/>
      </xdr:nvSpPr>
      <xdr:spPr>
        <a:xfrm>
          <a:off x="19356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113909</xdr:rowOff>
    </xdr:from>
    <xdr:to>
      <xdr:col>98</xdr:col>
      <xdr:colOff>38100</xdr:colOff>
      <xdr:row>38</xdr:row>
      <xdr:rowOff>44059</xdr:rowOff>
    </xdr:to>
    <xdr:sp macro="" textlink="">
      <xdr:nvSpPr>
        <xdr:cNvPr id="751" name="楕円 750"/>
        <xdr:cNvSpPr/>
      </xdr:nvSpPr>
      <xdr:spPr>
        <a:xfrm>
          <a:off x="186055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60586</xdr:rowOff>
    </xdr:from>
    <xdr:ext cx="469744" cy="259045"/>
    <xdr:sp macro="" textlink="">
      <xdr:nvSpPr>
        <xdr:cNvPr id="752" name="テキスト ボックス 751"/>
        <xdr:cNvSpPr txBox="1"/>
      </xdr:nvSpPr>
      <xdr:spPr>
        <a:xfrm>
          <a:off x="18421428" y="62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80366</xdr:rowOff>
    </xdr:from>
    <xdr:to>
      <xdr:col>116</xdr:col>
      <xdr:colOff>63500</xdr:colOff>
      <xdr:row>75</xdr:row>
      <xdr:rowOff>119774</xdr:rowOff>
    </xdr:to>
    <xdr:cxnSp macro="">
      <xdr:nvCxnSpPr>
        <xdr:cNvPr id="837" name="直線コネクタ 836"/>
        <xdr:cNvCxnSpPr/>
      </xdr:nvCxnSpPr>
      <xdr:spPr>
        <a:xfrm flipV="1">
          <a:off x="21323300" y="12939116"/>
          <a:ext cx="838200" cy="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119774</xdr:rowOff>
    </xdr:from>
    <xdr:to>
      <xdr:col>111</xdr:col>
      <xdr:colOff>177800</xdr:colOff>
      <xdr:row>76</xdr:row>
      <xdr:rowOff>8395</xdr:rowOff>
    </xdr:to>
    <xdr:cxnSp macro="">
      <xdr:nvCxnSpPr>
        <xdr:cNvPr id="840" name="直線コネクタ 839"/>
        <xdr:cNvCxnSpPr/>
      </xdr:nvCxnSpPr>
      <xdr:spPr>
        <a:xfrm flipV="1">
          <a:off x="20434300" y="12978524"/>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8395</xdr:rowOff>
    </xdr:from>
    <xdr:to>
      <xdr:col>107</xdr:col>
      <xdr:colOff>50800</xdr:colOff>
      <xdr:row>76</xdr:row>
      <xdr:rowOff>34379</xdr:rowOff>
    </xdr:to>
    <xdr:cxnSp macro="">
      <xdr:nvCxnSpPr>
        <xdr:cNvPr id="843" name="直線コネクタ 842"/>
        <xdr:cNvCxnSpPr/>
      </xdr:nvCxnSpPr>
      <xdr:spPr>
        <a:xfrm flipV="1">
          <a:off x="19545300" y="13038595"/>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34379</xdr:rowOff>
    </xdr:from>
    <xdr:to>
      <xdr:col>102</xdr:col>
      <xdr:colOff>114300</xdr:colOff>
      <xdr:row>76</xdr:row>
      <xdr:rowOff>91021</xdr:rowOff>
    </xdr:to>
    <xdr:cxnSp macro="">
      <xdr:nvCxnSpPr>
        <xdr:cNvPr id="846" name="直線コネクタ 845"/>
        <xdr:cNvCxnSpPr/>
      </xdr:nvCxnSpPr>
      <xdr:spPr>
        <a:xfrm flipV="1">
          <a:off x="18656300" y="13064579"/>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29566</xdr:rowOff>
    </xdr:from>
    <xdr:to>
      <xdr:col>116</xdr:col>
      <xdr:colOff>114300</xdr:colOff>
      <xdr:row>75</xdr:row>
      <xdr:rowOff>131166</xdr:rowOff>
    </xdr:to>
    <xdr:sp macro="" textlink="">
      <xdr:nvSpPr>
        <xdr:cNvPr id="856" name="楕円 855"/>
        <xdr:cNvSpPr/>
      </xdr:nvSpPr>
      <xdr:spPr>
        <a:xfrm>
          <a:off x="22110700" y="128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52443</xdr:rowOff>
    </xdr:from>
    <xdr:ext cx="534377" cy="259045"/>
    <xdr:sp macro="" textlink="">
      <xdr:nvSpPr>
        <xdr:cNvPr id="857" name="繰出金該当値テキスト"/>
        <xdr:cNvSpPr txBox="1"/>
      </xdr:nvSpPr>
      <xdr:spPr>
        <a:xfrm>
          <a:off x="22212300" y="127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68974</xdr:rowOff>
    </xdr:from>
    <xdr:to>
      <xdr:col>112</xdr:col>
      <xdr:colOff>38100</xdr:colOff>
      <xdr:row>75</xdr:row>
      <xdr:rowOff>170574</xdr:rowOff>
    </xdr:to>
    <xdr:sp macro="" textlink="">
      <xdr:nvSpPr>
        <xdr:cNvPr id="858" name="楕円 857"/>
        <xdr:cNvSpPr/>
      </xdr:nvSpPr>
      <xdr:spPr>
        <a:xfrm>
          <a:off x="21272500" y="129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15651</xdr:rowOff>
    </xdr:from>
    <xdr:ext cx="534377" cy="259045"/>
    <xdr:sp macro="" textlink="">
      <xdr:nvSpPr>
        <xdr:cNvPr id="859" name="テキスト ボックス 858"/>
        <xdr:cNvSpPr txBox="1"/>
      </xdr:nvSpPr>
      <xdr:spPr>
        <a:xfrm>
          <a:off x="21056111" y="127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129045</xdr:rowOff>
    </xdr:from>
    <xdr:to>
      <xdr:col>107</xdr:col>
      <xdr:colOff>101600</xdr:colOff>
      <xdr:row>76</xdr:row>
      <xdr:rowOff>59195</xdr:rowOff>
    </xdr:to>
    <xdr:sp macro="" textlink="">
      <xdr:nvSpPr>
        <xdr:cNvPr id="860" name="楕円 859"/>
        <xdr:cNvSpPr/>
      </xdr:nvSpPr>
      <xdr:spPr>
        <a:xfrm>
          <a:off x="20383500" y="129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50322</xdr:rowOff>
    </xdr:from>
    <xdr:ext cx="534377" cy="259045"/>
    <xdr:sp macro="" textlink="">
      <xdr:nvSpPr>
        <xdr:cNvPr id="861" name="テキスト ボックス 860"/>
        <xdr:cNvSpPr txBox="1"/>
      </xdr:nvSpPr>
      <xdr:spPr>
        <a:xfrm>
          <a:off x="20167111" y="130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155029</xdr:rowOff>
    </xdr:from>
    <xdr:to>
      <xdr:col>102</xdr:col>
      <xdr:colOff>165100</xdr:colOff>
      <xdr:row>76</xdr:row>
      <xdr:rowOff>85179</xdr:rowOff>
    </xdr:to>
    <xdr:sp macro="" textlink="">
      <xdr:nvSpPr>
        <xdr:cNvPr id="862" name="楕円 861"/>
        <xdr:cNvSpPr/>
      </xdr:nvSpPr>
      <xdr:spPr>
        <a:xfrm>
          <a:off x="194945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101706</xdr:rowOff>
    </xdr:from>
    <xdr:ext cx="534377" cy="259045"/>
    <xdr:sp macro="" textlink="">
      <xdr:nvSpPr>
        <xdr:cNvPr id="863" name="テキスト ボックス 862"/>
        <xdr:cNvSpPr txBox="1"/>
      </xdr:nvSpPr>
      <xdr:spPr>
        <a:xfrm>
          <a:off x="19278111" y="12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40221</xdr:rowOff>
    </xdr:from>
    <xdr:to>
      <xdr:col>98</xdr:col>
      <xdr:colOff>38100</xdr:colOff>
      <xdr:row>76</xdr:row>
      <xdr:rowOff>141821</xdr:rowOff>
    </xdr:to>
    <xdr:sp macro="" textlink="">
      <xdr:nvSpPr>
        <xdr:cNvPr id="864" name="楕円 863"/>
        <xdr:cNvSpPr/>
      </xdr:nvSpPr>
      <xdr:spPr>
        <a:xfrm>
          <a:off x="18605500" y="130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132948</xdr:rowOff>
    </xdr:from>
    <xdr:ext cx="534377" cy="259045"/>
    <xdr:sp macro="" textlink="">
      <xdr:nvSpPr>
        <xdr:cNvPr id="865" name="テキスト ボックス 864"/>
        <xdr:cNvSpPr txBox="1"/>
      </xdr:nvSpPr>
      <xdr:spPr>
        <a:xfrm>
          <a:off x="18389111" y="131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性質別のおける住民一人当たりのコストは、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ほぼすべての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項目において、類似団体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３２３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平均より３０，０６８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定員適正化計画に基づく退職者の一部不補充による新規採用の抑制などにより、職員数が、類似団体を大きく下回っていることが要因である。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８４８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類似団体平均より３５，３３１円少なく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大型事業の償還終了などにより、償還のピークを過ぎたことから、減少傾向にあ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地方債の発行を伴う新規事業の実施にあたっては、緊急性や優先性を十分勘案し、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公債費負担の適正化に努める。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7,952
7,935
46.19
4,634,311
4,338,718
293,290
2,574,148
3,700,764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79629</xdr:rowOff>
    </xdr:from>
    <xdr:to>
      <xdr:col>24</xdr:col>
      <xdr:colOff>63500</xdr:colOff>
      <xdr:row>37</xdr:row>
      <xdr:rowOff>84201</xdr:rowOff>
    </xdr:to>
    <xdr:cxnSp macro="">
      <xdr:nvCxnSpPr>
        <xdr:cNvPr id="61" name="直線コネクタ 60"/>
        <xdr:cNvCxnSpPr/>
      </xdr:nvCxnSpPr>
      <xdr:spPr>
        <a:xfrm>
          <a:off x="3797300" y="64232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6731</xdr:rowOff>
    </xdr:from>
    <xdr:to>
      <xdr:col>19</xdr:col>
      <xdr:colOff>177800</xdr:colOff>
      <xdr:row>37</xdr:row>
      <xdr:rowOff>79629</xdr:rowOff>
    </xdr:to>
    <xdr:cxnSp macro="">
      <xdr:nvCxnSpPr>
        <xdr:cNvPr id="64" name="直線コネクタ 63"/>
        <xdr:cNvCxnSpPr/>
      </xdr:nvCxnSpPr>
      <xdr:spPr>
        <a:xfrm>
          <a:off x="2908300" y="6350381"/>
          <a:ext cx="8890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123571</xdr:rowOff>
    </xdr:from>
    <xdr:to>
      <xdr:col>15</xdr:col>
      <xdr:colOff>50800</xdr:colOff>
      <xdr:row>37</xdr:row>
      <xdr:rowOff>6731</xdr:rowOff>
    </xdr:to>
    <xdr:cxnSp macro="">
      <xdr:nvCxnSpPr>
        <xdr:cNvPr id="67" name="直線コネクタ 66"/>
        <xdr:cNvCxnSpPr/>
      </xdr:nvCxnSpPr>
      <xdr:spPr>
        <a:xfrm>
          <a:off x="2019300" y="6295771"/>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123571</xdr:rowOff>
    </xdr:from>
    <xdr:to>
      <xdr:col>10</xdr:col>
      <xdr:colOff>114300</xdr:colOff>
      <xdr:row>36</xdr:row>
      <xdr:rowOff>157607</xdr:rowOff>
    </xdr:to>
    <xdr:cxnSp macro="">
      <xdr:nvCxnSpPr>
        <xdr:cNvPr id="70" name="直線コネクタ 69"/>
        <xdr:cNvCxnSpPr/>
      </xdr:nvCxnSpPr>
      <xdr:spPr>
        <a:xfrm flipV="1">
          <a:off x="1130300" y="6295771"/>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33401</xdr:rowOff>
    </xdr:from>
    <xdr:to>
      <xdr:col>24</xdr:col>
      <xdr:colOff>114300</xdr:colOff>
      <xdr:row>37</xdr:row>
      <xdr:rowOff>135001</xdr:rowOff>
    </xdr:to>
    <xdr:sp macro="" textlink="">
      <xdr:nvSpPr>
        <xdr:cNvPr id="80" name="楕円 79"/>
        <xdr:cNvSpPr/>
      </xdr:nvSpPr>
      <xdr:spPr>
        <a:xfrm>
          <a:off x="4584700" y="63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11828</xdr:rowOff>
    </xdr:from>
    <xdr:ext cx="469744" cy="259045"/>
    <xdr:sp macro="" textlink="">
      <xdr:nvSpPr>
        <xdr:cNvPr id="81" name="議会費該当値テキスト"/>
        <xdr:cNvSpPr txBox="1"/>
      </xdr:nvSpPr>
      <xdr:spPr>
        <a:xfrm>
          <a:off x="4686300" y="635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28829</xdr:rowOff>
    </xdr:from>
    <xdr:to>
      <xdr:col>20</xdr:col>
      <xdr:colOff>38100</xdr:colOff>
      <xdr:row>37</xdr:row>
      <xdr:rowOff>130429</xdr:rowOff>
    </xdr:to>
    <xdr:sp macro="" textlink="">
      <xdr:nvSpPr>
        <xdr:cNvPr id="82" name="楕円 81"/>
        <xdr:cNvSpPr/>
      </xdr:nvSpPr>
      <xdr:spPr>
        <a:xfrm>
          <a:off x="3746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121556</xdr:rowOff>
    </xdr:from>
    <xdr:ext cx="469744" cy="259045"/>
    <xdr:sp macro="" textlink="">
      <xdr:nvSpPr>
        <xdr:cNvPr id="83" name="テキスト ボックス 82"/>
        <xdr:cNvSpPr txBox="1"/>
      </xdr:nvSpPr>
      <xdr:spPr>
        <a:xfrm>
          <a:off x="3562428" y="64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127381</xdr:rowOff>
    </xdr:from>
    <xdr:to>
      <xdr:col>15</xdr:col>
      <xdr:colOff>101600</xdr:colOff>
      <xdr:row>37</xdr:row>
      <xdr:rowOff>57531</xdr:rowOff>
    </xdr:to>
    <xdr:sp macro="" textlink="">
      <xdr:nvSpPr>
        <xdr:cNvPr id="84" name="楕円 83"/>
        <xdr:cNvSpPr/>
      </xdr:nvSpPr>
      <xdr:spPr>
        <a:xfrm>
          <a:off x="2857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48658</xdr:rowOff>
    </xdr:from>
    <xdr:ext cx="469744" cy="259045"/>
    <xdr:sp macro="" textlink="">
      <xdr:nvSpPr>
        <xdr:cNvPr id="85" name="テキスト ボックス 84"/>
        <xdr:cNvSpPr txBox="1"/>
      </xdr:nvSpPr>
      <xdr:spPr>
        <a:xfrm>
          <a:off x="2673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72771</xdr:rowOff>
    </xdr:from>
    <xdr:to>
      <xdr:col>10</xdr:col>
      <xdr:colOff>165100</xdr:colOff>
      <xdr:row>37</xdr:row>
      <xdr:rowOff>2921</xdr:rowOff>
    </xdr:to>
    <xdr:sp macro="" textlink="">
      <xdr:nvSpPr>
        <xdr:cNvPr id="86" name="楕円 85"/>
        <xdr:cNvSpPr/>
      </xdr:nvSpPr>
      <xdr:spPr>
        <a:xfrm>
          <a:off x="19685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165498</xdr:rowOff>
    </xdr:from>
    <xdr:ext cx="469744" cy="259045"/>
    <xdr:sp macro="" textlink="">
      <xdr:nvSpPr>
        <xdr:cNvPr id="87" name="テキスト ボックス 86"/>
        <xdr:cNvSpPr txBox="1"/>
      </xdr:nvSpPr>
      <xdr:spPr>
        <a:xfrm>
          <a:off x="1784428" y="63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106807</xdr:rowOff>
    </xdr:from>
    <xdr:to>
      <xdr:col>6</xdr:col>
      <xdr:colOff>38100</xdr:colOff>
      <xdr:row>37</xdr:row>
      <xdr:rowOff>36957</xdr:rowOff>
    </xdr:to>
    <xdr:sp macro="" textlink="">
      <xdr:nvSpPr>
        <xdr:cNvPr id="88" name="楕円 87"/>
        <xdr:cNvSpPr/>
      </xdr:nvSpPr>
      <xdr:spPr>
        <a:xfrm>
          <a:off x="1079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28084</xdr:rowOff>
    </xdr:from>
    <xdr:ext cx="469744" cy="259045"/>
    <xdr:sp macro="" textlink="">
      <xdr:nvSpPr>
        <xdr:cNvPr id="89" name="テキスト ボックス 88"/>
        <xdr:cNvSpPr txBox="1"/>
      </xdr:nvSpPr>
      <xdr:spPr>
        <a:xfrm>
          <a:off x="895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117761</xdr:rowOff>
    </xdr:from>
    <xdr:to>
      <xdr:col>24</xdr:col>
      <xdr:colOff>63500</xdr:colOff>
      <xdr:row>58</xdr:row>
      <xdr:rowOff>125014</xdr:rowOff>
    </xdr:to>
    <xdr:cxnSp macro="">
      <xdr:nvCxnSpPr>
        <xdr:cNvPr id="118" name="直線コネクタ 117"/>
        <xdr:cNvCxnSpPr/>
      </xdr:nvCxnSpPr>
      <xdr:spPr>
        <a:xfrm flipV="1">
          <a:off x="3797300" y="10061861"/>
          <a:ext cx="8382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119262</xdr:rowOff>
    </xdr:from>
    <xdr:to>
      <xdr:col>19</xdr:col>
      <xdr:colOff>177800</xdr:colOff>
      <xdr:row>58</xdr:row>
      <xdr:rowOff>125014</xdr:rowOff>
    </xdr:to>
    <xdr:cxnSp macro="">
      <xdr:nvCxnSpPr>
        <xdr:cNvPr id="121" name="直線コネクタ 120"/>
        <xdr:cNvCxnSpPr/>
      </xdr:nvCxnSpPr>
      <xdr:spPr>
        <a:xfrm>
          <a:off x="2908300" y="10063362"/>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96386</xdr:rowOff>
    </xdr:from>
    <xdr:to>
      <xdr:col>15</xdr:col>
      <xdr:colOff>50800</xdr:colOff>
      <xdr:row>58</xdr:row>
      <xdr:rowOff>119262</xdr:rowOff>
    </xdr:to>
    <xdr:cxnSp macro="">
      <xdr:nvCxnSpPr>
        <xdr:cNvPr id="124" name="直線コネクタ 123"/>
        <xdr:cNvCxnSpPr/>
      </xdr:nvCxnSpPr>
      <xdr:spPr>
        <a:xfrm>
          <a:off x="2019300" y="10040486"/>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96386</xdr:rowOff>
    </xdr:from>
    <xdr:to>
      <xdr:col>10</xdr:col>
      <xdr:colOff>114300</xdr:colOff>
      <xdr:row>58</xdr:row>
      <xdr:rowOff>132695</xdr:rowOff>
    </xdr:to>
    <xdr:cxnSp macro="">
      <xdr:nvCxnSpPr>
        <xdr:cNvPr id="127" name="直線コネクタ 126"/>
        <xdr:cNvCxnSpPr/>
      </xdr:nvCxnSpPr>
      <xdr:spPr>
        <a:xfrm flipV="1">
          <a:off x="1130300" y="10040486"/>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66961</xdr:rowOff>
    </xdr:from>
    <xdr:to>
      <xdr:col>24</xdr:col>
      <xdr:colOff>114300</xdr:colOff>
      <xdr:row>58</xdr:row>
      <xdr:rowOff>168561</xdr:rowOff>
    </xdr:to>
    <xdr:sp macro="" textlink="">
      <xdr:nvSpPr>
        <xdr:cNvPr id="137" name="楕円 136"/>
        <xdr:cNvSpPr/>
      </xdr:nvSpPr>
      <xdr:spPr>
        <a:xfrm>
          <a:off x="4584700" y="100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153338</xdr:rowOff>
    </xdr:from>
    <xdr:ext cx="534377" cy="259045"/>
    <xdr:sp macro="" textlink="">
      <xdr:nvSpPr>
        <xdr:cNvPr id="138" name="総務費該当値テキスト"/>
        <xdr:cNvSpPr txBox="1"/>
      </xdr:nvSpPr>
      <xdr:spPr>
        <a:xfrm>
          <a:off x="4686300" y="992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74214</xdr:rowOff>
    </xdr:from>
    <xdr:to>
      <xdr:col>20</xdr:col>
      <xdr:colOff>38100</xdr:colOff>
      <xdr:row>59</xdr:row>
      <xdr:rowOff>4364</xdr:rowOff>
    </xdr:to>
    <xdr:sp macro="" textlink="">
      <xdr:nvSpPr>
        <xdr:cNvPr id="139" name="楕円 138"/>
        <xdr:cNvSpPr/>
      </xdr:nvSpPr>
      <xdr:spPr>
        <a:xfrm>
          <a:off x="3746500" y="100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166941</xdr:rowOff>
    </xdr:from>
    <xdr:ext cx="534377" cy="259045"/>
    <xdr:sp macro="" textlink="">
      <xdr:nvSpPr>
        <xdr:cNvPr id="140" name="テキスト ボックス 139"/>
        <xdr:cNvSpPr txBox="1"/>
      </xdr:nvSpPr>
      <xdr:spPr>
        <a:xfrm>
          <a:off x="3530111" y="101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68462</xdr:rowOff>
    </xdr:from>
    <xdr:to>
      <xdr:col>15</xdr:col>
      <xdr:colOff>101600</xdr:colOff>
      <xdr:row>58</xdr:row>
      <xdr:rowOff>170062</xdr:rowOff>
    </xdr:to>
    <xdr:sp macro="" textlink="">
      <xdr:nvSpPr>
        <xdr:cNvPr id="141" name="楕円 140"/>
        <xdr:cNvSpPr/>
      </xdr:nvSpPr>
      <xdr:spPr>
        <a:xfrm>
          <a:off x="2857500" y="100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161189</xdr:rowOff>
    </xdr:from>
    <xdr:ext cx="534377" cy="259045"/>
    <xdr:sp macro="" textlink="">
      <xdr:nvSpPr>
        <xdr:cNvPr id="142" name="テキスト ボックス 141"/>
        <xdr:cNvSpPr txBox="1"/>
      </xdr:nvSpPr>
      <xdr:spPr>
        <a:xfrm>
          <a:off x="2641111" y="1010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45586</xdr:rowOff>
    </xdr:from>
    <xdr:to>
      <xdr:col>10</xdr:col>
      <xdr:colOff>165100</xdr:colOff>
      <xdr:row>58</xdr:row>
      <xdr:rowOff>147186</xdr:rowOff>
    </xdr:to>
    <xdr:sp macro="" textlink="">
      <xdr:nvSpPr>
        <xdr:cNvPr id="143" name="楕円 142"/>
        <xdr:cNvSpPr/>
      </xdr:nvSpPr>
      <xdr:spPr>
        <a:xfrm>
          <a:off x="1968500" y="99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138313</xdr:rowOff>
    </xdr:from>
    <xdr:ext cx="534377" cy="259045"/>
    <xdr:sp macro="" textlink="">
      <xdr:nvSpPr>
        <xdr:cNvPr id="144" name="テキスト ボックス 143"/>
        <xdr:cNvSpPr txBox="1"/>
      </xdr:nvSpPr>
      <xdr:spPr>
        <a:xfrm>
          <a:off x="1752111" y="100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81895</xdr:rowOff>
    </xdr:from>
    <xdr:to>
      <xdr:col>6</xdr:col>
      <xdr:colOff>38100</xdr:colOff>
      <xdr:row>59</xdr:row>
      <xdr:rowOff>12045</xdr:rowOff>
    </xdr:to>
    <xdr:sp macro="" textlink="">
      <xdr:nvSpPr>
        <xdr:cNvPr id="145" name="楕円 144"/>
        <xdr:cNvSpPr/>
      </xdr:nvSpPr>
      <xdr:spPr>
        <a:xfrm>
          <a:off x="1079500" y="100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3172</xdr:rowOff>
    </xdr:from>
    <xdr:ext cx="534377" cy="259045"/>
    <xdr:sp macro="" textlink="">
      <xdr:nvSpPr>
        <xdr:cNvPr id="146" name="テキスト ボックス 145"/>
        <xdr:cNvSpPr txBox="1"/>
      </xdr:nvSpPr>
      <xdr:spPr>
        <a:xfrm>
          <a:off x="863111" y="1011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154472</xdr:rowOff>
    </xdr:from>
    <xdr:to>
      <xdr:col>24</xdr:col>
      <xdr:colOff>63500</xdr:colOff>
      <xdr:row>74</xdr:row>
      <xdr:rowOff>135803</xdr:rowOff>
    </xdr:to>
    <xdr:cxnSp macro="">
      <xdr:nvCxnSpPr>
        <xdr:cNvPr id="178" name="直線コネクタ 177"/>
        <xdr:cNvCxnSpPr/>
      </xdr:nvCxnSpPr>
      <xdr:spPr>
        <a:xfrm>
          <a:off x="3797300" y="12670322"/>
          <a:ext cx="8382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154472</xdr:rowOff>
    </xdr:from>
    <xdr:to>
      <xdr:col>19</xdr:col>
      <xdr:colOff>177800</xdr:colOff>
      <xdr:row>75</xdr:row>
      <xdr:rowOff>42480</xdr:rowOff>
    </xdr:to>
    <xdr:cxnSp macro="">
      <xdr:nvCxnSpPr>
        <xdr:cNvPr id="181" name="直線コネクタ 180"/>
        <xdr:cNvCxnSpPr/>
      </xdr:nvCxnSpPr>
      <xdr:spPr>
        <a:xfrm flipV="1">
          <a:off x="2908300" y="12670322"/>
          <a:ext cx="889000" cy="23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42480</xdr:rowOff>
    </xdr:from>
    <xdr:to>
      <xdr:col>15</xdr:col>
      <xdr:colOff>50800</xdr:colOff>
      <xdr:row>75</xdr:row>
      <xdr:rowOff>122642</xdr:rowOff>
    </xdr:to>
    <xdr:cxnSp macro="">
      <xdr:nvCxnSpPr>
        <xdr:cNvPr id="184" name="直線コネクタ 183"/>
        <xdr:cNvCxnSpPr/>
      </xdr:nvCxnSpPr>
      <xdr:spPr>
        <a:xfrm flipV="1">
          <a:off x="2019300" y="12901230"/>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122642</xdr:rowOff>
    </xdr:from>
    <xdr:to>
      <xdr:col>10</xdr:col>
      <xdr:colOff>114300</xdr:colOff>
      <xdr:row>76</xdr:row>
      <xdr:rowOff>82104</xdr:rowOff>
    </xdr:to>
    <xdr:cxnSp macro="">
      <xdr:nvCxnSpPr>
        <xdr:cNvPr id="187" name="直線コネクタ 186"/>
        <xdr:cNvCxnSpPr/>
      </xdr:nvCxnSpPr>
      <xdr:spPr>
        <a:xfrm flipV="1">
          <a:off x="1130300" y="12981392"/>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85003</xdr:rowOff>
    </xdr:from>
    <xdr:to>
      <xdr:col>24</xdr:col>
      <xdr:colOff>114300</xdr:colOff>
      <xdr:row>75</xdr:row>
      <xdr:rowOff>15153</xdr:rowOff>
    </xdr:to>
    <xdr:sp macro="" textlink="">
      <xdr:nvSpPr>
        <xdr:cNvPr id="197" name="楕円 196"/>
        <xdr:cNvSpPr/>
      </xdr:nvSpPr>
      <xdr:spPr>
        <a:xfrm>
          <a:off x="4584700" y="127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107880</xdr:rowOff>
    </xdr:from>
    <xdr:ext cx="599010" cy="259045"/>
    <xdr:sp macro="" textlink="">
      <xdr:nvSpPr>
        <xdr:cNvPr id="198" name="民生費該当値テキスト"/>
        <xdr:cNvSpPr txBox="1"/>
      </xdr:nvSpPr>
      <xdr:spPr>
        <a:xfrm>
          <a:off x="4686300" y="126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103672</xdr:rowOff>
    </xdr:from>
    <xdr:to>
      <xdr:col>20</xdr:col>
      <xdr:colOff>38100</xdr:colOff>
      <xdr:row>74</xdr:row>
      <xdr:rowOff>33822</xdr:rowOff>
    </xdr:to>
    <xdr:sp macro="" textlink="">
      <xdr:nvSpPr>
        <xdr:cNvPr id="199" name="楕円 198"/>
        <xdr:cNvSpPr/>
      </xdr:nvSpPr>
      <xdr:spPr>
        <a:xfrm>
          <a:off x="3746500" y="126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50349</xdr:rowOff>
    </xdr:from>
    <xdr:ext cx="599010" cy="259045"/>
    <xdr:sp macro="" textlink="">
      <xdr:nvSpPr>
        <xdr:cNvPr id="200" name="テキスト ボックス 199"/>
        <xdr:cNvSpPr txBox="1"/>
      </xdr:nvSpPr>
      <xdr:spPr>
        <a:xfrm>
          <a:off x="3497795" y="1239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163130</xdr:rowOff>
    </xdr:from>
    <xdr:to>
      <xdr:col>15</xdr:col>
      <xdr:colOff>101600</xdr:colOff>
      <xdr:row>75</xdr:row>
      <xdr:rowOff>93280</xdr:rowOff>
    </xdr:to>
    <xdr:sp macro="" textlink="">
      <xdr:nvSpPr>
        <xdr:cNvPr id="201" name="楕円 200"/>
        <xdr:cNvSpPr/>
      </xdr:nvSpPr>
      <xdr:spPr>
        <a:xfrm>
          <a:off x="2857500" y="128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109807</xdr:rowOff>
    </xdr:from>
    <xdr:ext cx="599010" cy="259045"/>
    <xdr:sp macro="" textlink="">
      <xdr:nvSpPr>
        <xdr:cNvPr id="202" name="テキスト ボックス 201"/>
        <xdr:cNvSpPr txBox="1"/>
      </xdr:nvSpPr>
      <xdr:spPr>
        <a:xfrm>
          <a:off x="2608795" y="126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71842</xdr:rowOff>
    </xdr:from>
    <xdr:to>
      <xdr:col>10</xdr:col>
      <xdr:colOff>165100</xdr:colOff>
      <xdr:row>76</xdr:row>
      <xdr:rowOff>1992</xdr:rowOff>
    </xdr:to>
    <xdr:sp macro="" textlink="">
      <xdr:nvSpPr>
        <xdr:cNvPr id="203" name="楕円 202"/>
        <xdr:cNvSpPr/>
      </xdr:nvSpPr>
      <xdr:spPr>
        <a:xfrm>
          <a:off x="1968500" y="12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164569</xdr:rowOff>
    </xdr:from>
    <xdr:ext cx="599010" cy="259045"/>
    <xdr:sp macro="" textlink="">
      <xdr:nvSpPr>
        <xdr:cNvPr id="204" name="テキスト ボックス 203"/>
        <xdr:cNvSpPr txBox="1"/>
      </xdr:nvSpPr>
      <xdr:spPr>
        <a:xfrm>
          <a:off x="1719795" y="130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31304</xdr:rowOff>
    </xdr:from>
    <xdr:to>
      <xdr:col>6</xdr:col>
      <xdr:colOff>38100</xdr:colOff>
      <xdr:row>76</xdr:row>
      <xdr:rowOff>132904</xdr:rowOff>
    </xdr:to>
    <xdr:sp macro="" textlink="">
      <xdr:nvSpPr>
        <xdr:cNvPr id="205" name="楕円 204"/>
        <xdr:cNvSpPr/>
      </xdr:nvSpPr>
      <xdr:spPr>
        <a:xfrm>
          <a:off x="1079500" y="130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149431</xdr:rowOff>
    </xdr:from>
    <xdr:ext cx="599010" cy="259045"/>
    <xdr:sp macro="" textlink="">
      <xdr:nvSpPr>
        <xdr:cNvPr id="206" name="テキスト ボックス 205"/>
        <xdr:cNvSpPr txBox="1"/>
      </xdr:nvSpPr>
      <xdr:spPr>
        <a:xfrm>
          <a:off x="830795" y="128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1431</xdr:rowOff>
    </xdr:from>
    <xdr:to>
      <xdr:col>24</xdr:col>
      <xdr:colOff>63500</xdr:colOff>
      <xdr:row>98</xdr:row>
      <xdr:rowOff>5642</xdr:rowOff>
    </xdr:to>
    <xdr:cxnSp macro="">
      <xdr:nvCxnSpPr>
        <xdr:cNvPr id="235" name="直線コネクタ 234"/>
        <xdr:cNvCxnSpPr/>
      </xdr:nvCxnSpPr>
      <xdr:spPr>
        <a:xfrm>
          <a:off x="3797300" y="16803531"/>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1431</xdr:rowOff>
    </xdr:from>
    <xdr:to>
      <xdr:col>19</xdr:col>
      <xdr:colOff>177800</xdr:colOff>
      <xdr:row>98</xdr:row>
      <xdr:rowOff>4590</xdr:rowOff>
    </xdr:to>
    <xdr:cxnSp macro="">
      <xdr:nvCxnSpPr>
        <xdr:cNvPr id="238" name="直線コネクタ 237"/>
        <xdr:cNvCxnSpPr/>
      </xdr:nvCxnSpPr>
      <xdr:spPr>
        <a:xfrm flipV="1">
          <a:off x="2908300" y="16803531"/>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4590</xdr:rowOff>
    </xdr:from>
    <xdr:to>
      <xdr:col>15</xdr:col>
      <xdr:colOff>50800</xdr:colOff>
      <xdr:row>98</xdr:row>
      <xdr:rowOff>10164</xdr:rowOff>
    </xdr:to>
    <xdr:cxnSp macro="">
      <xdr:nvCxnSpPr>
        <xdr:cNvPr id="241" name="直線コネクタ 240"/>
        <xdr:cNvCxnSpPr/>
      </xdr:nvCxnSpPr>
      <xdr:spPr>
        <a:xfrm flipV="1">
          <a:off x="2019300" y="16806690"/>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10164</xdr:rowOff>
    </xdr:from>
    <xdr:to>
      <xdr:col>10</xdr:col>
      <xdr:colOff>114300</xdr:colOff>
      <xdr:row>98</xdr:row>
      <xdr:rowOff>13996</xdr:rowOff>
    </xdr:to>
    <xdr:cxnSp macro="">
      <xdr:nvCxnSpPr>
        <xdr:cNvPr id="244" name="直線コネクタ 243"/>
        <xdr:cNvCxnSpPr/>
      </xdr:nvCxnSpPr>
      <xdr:spPr>
        <a:xfrm flipV="1">
          <a:off x="1130300" y="16812264"/>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126292</xdr:rowOff>
    </xdr:from>
    <xdr:to>
      <xdr:col>24</xdr:col>
      <xdr:colOff>114300</xdr:colOff>
      <xdr:row>98</xdr:row>
      <xdr:rowOff>56442</xdr:rowOff>
    </xdr:to>
    <xdr:sp macro="" textlink="">
      <xdr:nvSpPr>
        <xdr:cNvPr id="254" name="楕円 253"/>
        <xdr:cNvSpPr/>
      </xdr:nvSpPr>
      <xdr:spPr>
        <a:xfrm>
          <a:off x="4584700" y="16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41219</xdr:rowOff>
    </xdr:from>
    <xdr:ext cx="534377" cy="259045"/>
    <xdr:sp macro="" textlink="">
      <xdr:nvSpPr>
        <xdr:cNvPr id="255" name="衛生費該当値テキスト"/>
        <xdr:cNvSpPr txBox="1"/>
      </xdr:nvSpPr>
      <xdr:spPr>
        <a:xfrm>
          <a:off x="4686300" y="166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122081</xdr:rowOff>
    </xdr:from>
    <xdr:to>
      <xdr:col>20</xdr:col>
      <xdr:colOff>38100</xdr:colOff>
      <xdr:row>98</xdr:row>
      <xdr:rowOff>52231</xdr:rowOff>
    </xdr:to>
    <xdr:sp macro="" textlink="">
      <xdr:nvSpPr>
        <xdr:cNvPr id="256" name="楕円 255"/>
        <xdr:cNvSpPr/>
      </xdr:nvSpPr>
      <xdr:spPr>
        <a:xfrm>
          <a:off x="3746500" y="167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43358</xdr:rowOff>
    </xdr:from>
    <xdr:ext cx="534377" cy="259045"/>
    <xdr:sp macro="" textlink="">
      <xdr:nvSpPr>
        <xdr:cNvPr id="257" name="テキスト ボックス 256"/>
        <xdr:cNvSpPr txBox="1"/>
      </xdr:nvSpPr>
      <xdr:spPr>
        <a:xfrm>
          <a:off x="3530111" y="168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125240</xdr:rowOff>
    </xdr:from>
    <xdr:to>
      <xdr:col>15</xdr:col>
      <xdr:colOff>101600</xdr:colOff>
      <xdr:row>98</xdr:row>
      <xdr:rowOff>55390</xdr:rowOff>
    </xdr:to>
    <xdr:sp macro="" textlink="">
      <xdr:nvSpPr>
        <xdr:cNvPr id="258" name="楕円 257"/>
        <xdr:cNvSpPr/>
      </xdr:nvSpPr>
      <xdr:spPr>
        <a:xfrm>
          <a:off x="2857500" y="167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46517</xdr:rowOff>
    </xdr:from>
    <xdr:ext cx="534377" cy="259045"/>
    <xdr:sp macro="" textlink="">
      <xdr:nvSpPr>
        <xdr:cNvPr id="259" name="テキスト ボックス 258"/>
        <xdr:cNvSpPr txBox="1"/>
      </xdr:nvSpPr>
      <xdr:spPr>
        <a:xfrm>
          <a:off x="2641111" y="168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130814</xdr:rowOff>
    </xdr:from>
    <xdr:to>
      <xdr:col>10</xdr:col>
      <xdr:colOff>165100</xdr:colOff>
      <xdr:row>98</xdr:row>
      <xdr:rowOff>60964</xdr:rowOff>
    </xdr:to>
    <xdr:sp macro="" textlink="">
      <xdr:nvSpPr>
        <xdr:cNvPr id="260" name="楕円 259"/>
        <xdr:cNvSpPr/>
      </xdr:nvSpPr>
      <xdr:spPr>
        <a:xfrm>
          <a:off x="1968500" y="167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52091</xdr:rowOff>
    </xdr:from>
    <xdr:ext cx="534377" cy="259045"/>
    <xdr:sp macro="" textlink="">
      <xdr:nvSpPr>
        <xdr:cNvPr id="261" name="テキスト ボックス 260"/>
        <xdr:cNvSpPr txBox="1"/>
      </xdr:nvSpPr>
      <xdr:spPr>
        <a:xfrm>
          <a:off x="1752111" y="168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134646</xdr:rowOff>
    </xdr:from>
    <xdr:to>
      <xdr:col>6</xdr:col>
      <xdr:colOff>38100</xdr:colOff>
      <xdr:row>98</xdr:row>
      <xdr:rowOff>64796</xdr:rowOff>
    </xdr:to>
    <xdr:sp macro="" textlink="">
      <xdr:nvSpPr>
        <xdr:cNvPr id="262" name="楕円 261"/>
        <xdr:cNvSpPr/>
      </xdr:nvSpPr>
      <xdr:spPr>
        <a:xfrm>
          <a:off x="1079500" y="16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55923</xdr:rowOff>
    </xdr:from>
    <xdr:ext cx="534377" cy="259045"/>
    <xdr:sp macro="" textlink="">
      <xdr:nvSpPr>
        <xdr:cNvPr id="263" name="テキスト ボックス 262"/>
        <xdr:cNvSpPr txBox="1"/>
      </xdr:nvSpPr>
      <xdr:spPr>
        <a:xfrm>
          <a:off x="863111" y="168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13696</xdr:rowOff>
    </xdr:from>
    <xdr:to>
      <xdr:col>41</xdr:col>
      <xdr:colOff>50800</xdr:colOff>
      <xdr:row>38</xdr:row>
      <xdr:rowOff>139700</xdr:rowOff>
    </xdr:to>
    <xdr:cxnSp macro="">
      <xdr:nvCxnSpPr>
        <xdr:cNvPr id="299" name="直線コネクタ 298"/>
        <xdr:cNvCxnSpPr/>
      </xdr:nvCxnSpPr>
      <xdr:spPr>
        <a:xfrm>
          <a:off x="6972300" y="6528796"/>
          <a:ext cx="889000" cy="12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134346</xdr:rowOff>
    </xdr:from>
    <xdr:to>
      <xdr:col>36</xdr:col>
      <xdr:colOff>165100</xdr:colOff>
      <xdr:row>38</xdr:row>
      <xdr:rowOff>64495</xdr:rowOff>
    </xdr:to>
    <xdr:sp macro="" textlink="">
      <xdr:nvSpPr>
        <xdr:cNvPr id="317" name="楕円 316"/>
        <xdr:cNvSpPr/>
      </xdr:nvSpPr>
      <xdr:spPr>
        <a:xfrm>
          <a:off x="6921500" y="64779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55623</xdr:rowOff>
    </xdr:from>
    <xdr:ext cx="469744" cy="259045"/>
    <xdr:sp macro="" textlink="">
      <xdr:nvSpPr>
        <xdr:cNvPr id="318" name="テキスト ボックス 317"/>
        <xdr:cNvSpPr txBox="1"/>
      </xdr:nvSpPr>
      <xdr:spPr>
        <a:xfrm>
          <a:off x="6737428" y="657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85118</xdr:rowOff>
    </xdr:from>
    <xdr:to>
      <xdr:col>55</xdr:col>
      <xdr:colOff>0</xdr:colOff>
      <xdr:row>56</xdr:row>
      <xdr:rowOff>91922</xdr:rowOff>
    </xdr:to>
    <xdr:cxnSp macro="">
      <xdr:nvCxnSpPr>
        <xdr:cNvPr id="347" name="直線コネクタ 346"/>
        <xdr:cNvCxnSpPr/>
      </xdr:nvCxnSpPr>
      <xdr:spPr>
        <a:xfrm flipV="1">
          <a:off x="9639300" y="9686318"/>
          <a:ext cx="8382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87107</xdr:rowOff>
    </xdr:from>
    <xdr:to>
      <xdr:col>50</xdr:col>
      <xdr:colOff>114300</xdr:colOff>
      <xdr:row>56</xdr:row>
      <xdr:rowOff>91922</xdr:rowOff>
    </xdr:to>
    <xdr:cxnSp macro="">
      <xdr:nvCxnSpPr>
        <xdr:cNvPr id="350" name="直線コネクタ 349"/>
        <xdr:cNvCxnSpPr/>
      </xdr:nvCxnSpPr>
      <xdr:spPr>
        <a:xfrm>
          <a:off x="8750300" y="9688307"/>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87107</xdr:rowOff>
    </xdr:from>
    <xdr:to>
      <xdr:col>45</xdr:col>
      <xdr:colOff>177800</xdr:colOff>
      <xdr:row>57</xdr:row>
      <xdr:rowOff>26452</xdr:rowOff>
    </xdr:to>
    <xdr:cxnSp macro="">
      <xdr:nvCxnSpPr>
        <xdr:cNvPr id="353" name="直線コネクタ 352"/>
        <xdr:cNvCxnSpPr/>
      </xdr:nvCxnSpPr>
      <xdr:spPr>
        <a:xfrm flipV="1">
          <a:off x="7861300" y="9688307"/>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158430</xdr:rowOff>
    </xdr:from>
    <xdr:to>
      <xdr:col>41</xdr:col>
      <xdr:colOff>50800</xdr:colOff>
      <xdr:row>57</xdr:row>
      <xdr:rowOff>26452</xdr:rowOff>
    </xdr:to>
    <xdr:cxnSp macro="">
      <xdr:nvCxnSpPr>
        <xdr:cNvPr id="356" name="直線コネクタ 355"/>
        <xdr:cNvCxnSpPr/>
      </xdr:nvCxnSpPr>
      <xdr:spPr>
        <a:xfrm>
          <a:off x="6972300" y="9759630"/>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34318</xdr:rowOff>
    </xdr:from>
    <xdr:to>
      <xdr:col>55</xdr:col>
      <xdr:colOff>50800</xdr:colOff>
      <xdr:row>56</xdr:row>
      <xdr:rowOff>135918</xdr:rowOff>
    </xdr:to>
    <xdr:sp macro="" textlink="">
      <xdr:nvSpPr>
        <xdr:cNvPr id="366" name="楕円 365"/>
        <xdr:cNvSpPr/>
      </xdr:nvSpPr>
      <xdr:spPr>
        <a:xfrm>
          <a:off x="10426700" y="96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57195</xdr:rowOff>
    </xdr:from>
    <xdr:ext cx="534377" cy="259045"/>
    <xdr:sp macro="" textlink="">
      <xdr:nvSpPr>
        <xdr:cNvPr id="367" name="農林水産業費該当値テキスト"/>
        <xdr:cNvSpPr txBox="1"/>
      </xdr:nvSpPr>
      <xdr:spPr>
        <a:xfrm>
          <a:off x="10528300" y="94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41122</xdr:rowOff>
    </xdr:from>
    <xdr:to>
      <xdr:col>50</xdr:col>
      <xdr:colOff>165100</xdr:colOff>
      <xdr:row>56</xdr:row>
      <xdr:rowOff>142722</xdr:rowOff>
    </xdr:to>
    <xdr:sp macro="" textlink="">
      <xdr:nvSpPr>
        <xdr:cNvPr id="368" name="楕円 367"/>
        <xdr:cNvSpPr/>
      </xdr:nvSpPr>
      <xdr:spPr>
        <a:xfrm>
          <a:off x="9588500" y="96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159249</xdr:rowOff>
    </xdr:from>
    <xdr:ext cx="534377" cy="259045"/>
    <xdr:sp macro="" textlink="">
      <xdr:nvSpPr>
        <xdr:cNvPr id="369" name="テキスト ボックス 368"/>
        <xdr:cNvSpPr txBox="1"/>
      </xdr:nvSpPr>
      <xdr:spPr>
        <a:xfrm>
          <a:off x="9372111" y="94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36307</xdr:rowOff>
    </xdr:from>
    <xdr:to>
      <xdr:col>46</xdr:col>
      <xdr:colOff>38100</xdr:colOff>
      <xdr:row>56</xdr:row>
      <xdr:rowOff>137907</xdr:rowOff>
    </xdr:to>
    <xdr:sp macro="" textlink="">
      <xdr:nvSpPr>
        <xdr:cNvPr id="370" name="楕円 369"/>
        <xdr:cNvSpPr/>
      </xdr:nvSpPr>
      <xdr:spPr>
        <a:xfrm>
          <a:off x="8699500" y="96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154434</xdr:rowOff>
    </xdr:from>
    <xdr:ext cx="534377" cy="259045"/>
    <xdr:sp macro="" textlink="">
      <xdr:nvSpPr>
        <xdr:cNvPr id="371" name="テキスト ボックス 370"/>
        <xdr:cNvSpPr txBox="1"/>
      </xdr:nvSpPr>
      <xdr:spPr>
        <a:xfrm>
          <a:off x="8483111" y="94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147102</xdr:rowOff>
    </xdr:from>
    <xdr:to>
      <xdr:col>41</xdr:col>
      <xdr:colOff>101600</xdr:colOff>
      <xdr:row>57</xdr:row>
      <xdr:rowOff>77252</xdr:rowOff>
    </xdr:to>
    <xdr:sp macro="" textlink="">
      <xdr:nvSpPr>
        <xdr:cNvPr id="372" name="楕円 371"/>
        <xdr:cNvSpPr/>
      </xdr:nvSpPr>
      <xdr:spPr>
        <a:xfrm>
          <a:off x="7810500" y="9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93779</xdr:rowOff>
    </xdr:from>
    <xdr:ext cx="534377" cy="259045"/>
    <xdr:sp macro="" textlink="">
      <xdr:nvSpPr>
        <xdr:cNvPr id="373" name="テキスト ボックス 372"/>
        <xdr:cNvSpPr txBox="1"/>
      </xdr:nvSpPr>
      <xdr:spPr>
        <a:xfrm>
          <a:off x="7594111" y="95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107630</xdr:rowOff>
    </xdr:from>
    <xdr:to>
      <xdr:col>36</xdr:col>
      <xdr:colOff>165100</xdr:colOff>
      <xdr:row>57</xdr:row>
      <xdr:rowOff>37780</xdr:rowOff>
    </xdr:to>
    <xdr:sp macro="" textlink="">
      <xdr:nvSpPr>
        <xdr:cNvPr id="374" name="楕円 373"/>
        <xdr:cNvSpPr/>
      </xdr:nvSpPr>
      <xdr:spPr>
        <a:xfrm>
          <a:off x="6921500" y="97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54307</xdr:rowOff>
    </xdr:from>
    <xdr:ext cx="534377" cy="259045"/>
    <xdr:sp macro="" textlink="">
      <xdr:nvSpPr>
        <xdr:cNvPr id="375" name="テキスト ボックス 374"/>
        <xdr:cNvSpPr txBox="1"/>
      </xdr:nvSpPr>
      <xdr:spPr>
        <a:xfrm>
          <a:off x="6705111" y="94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140060</xdr:rowOff>
    </xdr:from>
    <xdr:to>
      <xdr:col>55</xdr:col>
      <xdr:colOff>0</xdr:colOff>
      <xdr:row>78</xdr:row>
      <xdr:rowOff>168580</xdr:rowOff>
    </xdr:to>
    <xdr:cxnSp macro="">
      <xdr:nvCxnSpPr>
        <xdr:cNvPr id="406" name="直線コネクタ 405"/>
        <xdr:cNvCxnSpPr/>
      </xdr:nvCxnSpPr>
      <xdr:spPr>
        <a:xfrm flipV="1">
          <a:off x="9639300" y="13513160"/>
          <a:ext cx="8382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138699</xdr:rowOff>
    </xdr:from>
    <xdr:to>
      <xdr:col>50</xdr:col>
      <xdr:colOff>114300</xdr:colOff>
      <xdr:row>78</xdr:row>
      <xdr:rowOff>168580</xdr:rowOff>
    </xdr:to>
    <xdr:cxnSp macro="">
      <xdr:nvCxnSpPr>
        <xdr:cNvPr id="409" name="直線コネクタ 408"/>
        <xdr:cNvCxnSpPr/>
      </xdr:nvCxnSpPr>
      <xdr:spPr>
        <a:xfrm>
          <a:off x="8750300" y="13511799"/>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138699</xdr:rowOff>
    </xdr:from>
    <xdr:to>
      <xdr:col>45</xdr:col>
      <xdr:colOff>177800</xdr:colOff>
      <xdr:row>79</xdr:row>
      <xdr:rowOff>2420</xdr:rowOff>
    </xdr:to>
    <xdr:cxnSp macro="">
      <xdr:nvCxnSpPr>
        <xdr:cNvPr id="412" name="直線コネクタ 411"/>
        <xdr:cNvCxnSpPr/>
      </xdr:nvCxnSpPr>
      <xdr:spPr>
        <a:xfrm flipV="1">
          <a:off x="7861300" y="13511799"/>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124417</xdr:rowOff>
    </xdr:from>
    <xdr:to>
      <xdr:col>41</xdr:col>
      <xdr:colOff>50800</xdr:colOff>
      <xdr:row>79</xdr:row>
      <xdr:rowOff>2420</xdr:rowOff>
    </xdr:to>
    <xdr:cxnSp macro="">
      <xdr:nvCxnSpPr>
        <xdr:cNvPr id="415" name="直線コネクタ 414"/>
        <xdr:cNvCxnSpPr/>
      </xdr:nvCxnSpPr>
      <xdr:spPr>
        <a:xfrm>
          <a:off x="6972300" y="13497517"/>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89260</xdr:rowOff>
    </xdr:from>
    <xdr:to>
      <xdr:col>55</xdr:col>
      <xdr:colOff>50800</xdr:colOff>
      <xdr:row>79</xdr:row>
      <xdr:rowOff>19410</xdr:rowOff>
    </xdr:to>
    <xdr:sp macro="" textlink="">
      <xdr:nvSpPr>
        <xdr:cNvPr id="425" name="楕円 424"/>
        <xdr:cNvSpPr/>
      </xdr:nvSpPr>
      <xdr:spPr>
        <a:xfrm>
          <a:off x="10426700" y="134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4187</xdr:rowOff>
    </xdr:from>
    <xdr:ext cx="534377" cy="259045"/>
    <xdr:sp macro="" textlink="">
      <xdr:nvSpPr>
        <xdr:cNvPr id="426" name="商工費該当値テキスト"/>
        <xdr:cNvSpPr txBox="1"/>
      </xdr:nvSpPr>
      <xdr:spPr>
        <a:xfrm>
          <a:off x="10528300" y="133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117780</xdr:rowOff>
    </xdr:from>
    <xdr:to>
      <xdr:col>50</xdr:col>
      <xdr:colOff>165100</xdr:colOff>
      <xdr:row>79</xdr:row>
      <xdr:rowOff>47930</xdr:rowOff>
    </xdr:to>
    <xdr:sp macro="" textlink="">
      <xdr:nvSpPr>
        <xdr:cNvPr id="427" name="楕円 426"/>
        <xdr:cNvSpPr/>
      </xdr:nvSpPr>
      <xdr:spPr>
        <a:xfrm>
          <a:off x="9588500" y="134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39057</xdr:rowOff>
    </xdr:from>
    <xdr:ext cx="469744" cy="259045"/>
    <xdr:sp macro="" textlink="">
      <xdr:nvSpPr>
        <xdr:cNvPr id="428" name="テキスト ボックス 427"/>
        <xdr:cNvSpPr txBox="1"/>
      </xdr:nvSpPr>
      <xdr:spPr>
        <a:xfrm>
          <a:off x="9404428" y="135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87899</xdr:rowOff>
    </xdr:from>
    <xdr:to>
      <xdr:col>46</xdr:col>
      <xdr:colOff>38100</xdr:colOff>
      <xdr:row>79</xdr:row>
      <xdr:rowOff>18049</xdr:rowOff>
    </xdr:to>
    <xdr:sp macro="" textlink="">
      <xdr:nvSpPr>
        <xdr:cNvPr id="429" name="楕円 428"/>
        <xdr:cNvSpPr/>
      </xdr:nvSpPr>
      <xdr:spPr>
        <a:xfrm>
          <a:off x="8699500" y="134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9176</xdr:rowOff>
    </xdr:from>
    <xdr:ext cx="534377" cy="259045"/>
    <xdr:sp macro="" textlink="">
      <xdr:nvSpPr>
        <xdr:cNvPr id="430" name="テキスト ボックス 429"/>
        <xdr:cNvSpPr txBox="1"/>
      </xdr:nvSpPr>
      <xdr:spPr>
        <a:xfrm>
          <a:off x="8483111" y="1355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123070</xdr:rowOff>
    </xdr:from>
    <xdr:to>
      <xdr:col>41</xdr:col>
      <xdr:colOff>101600</xdr:colOff>
      <xdr:row>79</xdr:row>
      <xdr:rowOff>53220</xdr:rowOff>
    </xdr:to>
    <xdr:sp macro="" textlink="">
      <xdr:nvSpPr>
        <xdr:cNvPr id="431" name="楕円 430"/>
        <xdr:cNvSpPr/>
      </xdr:nvSpPr>
      <xdr:spPr>
        <a:xfrm>
          <a:off x="7810500" y="134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44347</xdr:rowOff>
    </xdr:from>
    <xdr:ext cx="469744" cy="259045"/>
    <xdr:sp macro="" textlink="">
      <xdr:nvSpPr>
        <xdr:cNvPr id="432" name="テキスト ボックス 431"/>
        <xdr:cNvSpPr txBox="1"/>
      </xdr:nvSpPr>
      <xdr:spPr>
        <a:xfrm>
          <a:off x="7626428" y="135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73617</xdr:rowOff>
    </xdr:from>
    <xdr:to>
      <xdr:col>36</xdr:col>
      <xdr:colOff>165100</xdr:colOff>
      <xdr:row>79</xdr:row>
      <xdr:rowOff>3767</xdr:rowOff>
    </xdr:to>
    <xdr:sp macro="" textlink="">
      <xdr:nvSpPr>
        <xdr:cNvPr id="433" name="楕円 432"/>
        <xdr:cNvSpPr/>
      </xdr:nvSpPr>
      <xdr:spPr>
        <a:xfrm>
          <a:off x="6921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166344</xdr:rowOff>
    </xdr:from>
    <xdr:ext cx="534377" cy="259045"/>
    <xdr:sp macro="" textlink="">
      <xdr:nvSpPr>
        <xdr:cNvPr id="434" name="テキスト ボックス 433"/>
        <xdr:cNvSpPr txBox="1"/>
      </xdr:nvSpPr>
      <xdr:spPr>
        <a:xfrm>
          <a:off x="6705111" y="135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70479</xdr:rowOff>
    </xdr:from>
    <xdr:to>
      <xdr:col>55</xdr:col>
      <xdr:colOff>0</xdr:colOff>
      <xdr:row>98</xdr:row>
      <xdr:rowOff>84931</xdr:rowOff>
    </xdr:to>
    <xdr:cxnSp macro="">
      <xdr:nvCxnSpPr>
        <xdr:cNvPr id="461" name="直線コネクタ 460"/>
        <xdr:cNvCxnSpPr/>
      </xdr:nvCxnSpPr>
      <xdr:spPr>
        <a:xfrm flipV="1">
          <a:off x="9639300" y="16872579"/>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48278</xdr:rowOff>
    </xdr:from>
    <xdr:to>
      <xdr:col>50</xdr:col>
      <xdr:colOff>114300</xdr:colOff>
      <xdr:row>98</xdr:row>
      <xdr:rowOff>84931</xdr:rowOff>
    </xdr:to>
    <xdr:cxnSp macro="">
      <xdr:nvCxnSpPr>
        <xdr:cNvPr id="464" name="直線コネクタ 463"/>
        <xdr:cNvCxnSpPr/>
      </xdr:nvCxnSpPr>
      <xdr:spPr>
        <a:xfrm>
          <a:off x="8750300" y="16850378"/>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48278</xdr:rowOff>
    </xdr:from>
    <xdr:to>
      <xdr:col>45</xdr:col>
      <xdr:colOff>177800</xdr:colOff>
      <xdr:row>98</xdr:row>
      <xdr:rowOff>89106</xdr:rowOff>
    </xdr:to>
    <xdr:cxnSp macro="">
      <xdr:nvCxnSpPr>
        <xdr:cNvPr id="467" name="直線コネクタ 466"/>
        <xdr:cNvCxnSpPr/>
      </xdr:nvCxnSpPr>
      <xdr:spPr>
        <a:xfrm flipV="1">
          <a:off x="7861300" y="16850378"/>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45662</xdr:rowOff>
    </xdr:from>
    <xdr:to>
      <xdr:col>41</xdr:col>
      <xdr:colOff>50800</xdr:colOff>
      <xdr:row>98</xdr:row>
      <xdr:rowOff>89106</xdr:rowOff>
    </xdr:to>
    <xdr:cxnSp macro="">
      <xdr:nvCxnSpPr>
        <xdr:cNvPr id="470" name="直線コネクタ 469"/>
        <xdr:cNvCxnSpPr/>
      </xdr:nvCxnSpPr>
      <xdr:spPr>
        <a:xfrm>
          <a:off x="6972300" y="16847762"/>
          <a:ext cx="8890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19679</xdr:rowOff>
    </xdr:from>
    <xdr:to>
      <xdr:col>55</xdr:col>
      <xdr:colOff>50800</xdr:colOff>
      <xdr:row>98</xdr:row>
      <xdr:rowOff>121279</xdr:rowOff>
    </xdr:to>
    <xdr:sp macro="" textlink="">
      <xdr:nvSpPr>
        <xdr:cNvPr id="480" name="楕円 479"/>
        <xdr:cNvSpPr/>
      </xdr:nvSpPr>
      <xdr:spPr>
        <a:xfrm>
          <a:off x="10426700" y="168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106056</xdr:rowOff>
    </xdr:from>
    <xdr:ext cx="534377" cy="259045"/>
    <xdr:sp macro="" textlink="">
      <xdr:nvSpPr>
        <xdr:cNvPr id="481" name="土木費該当値テキスト"/>
        <xdr:cNvSpPr txBox="1"/>
      </xdr:nvSpPr>
      <xdr:spPr>
        <a:xfrm>
          <a:off x="10528300" y="1673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34131</xdr:rowOff>
    </xdr:from>
    <xdr:to>
      <xdr:col>50</xdr:col>
      <xdr:colOff>165100</xdr:colOff>
      <xdr:row>98</xdr:row>
      <xdr:rowOff>135731</xdr:rowOff>
    </xdr:to>
    <xdr:sp macro="" textlink="">
      <xdr:nvSpPr>
        <xdr:cNvPr id="482" name="楕円 481"/>
        <xdr:cNvSpPr/>
      </xdr:nvSpPr>
      <xdr:spPr>
        <a:xfrm>
          <a:off x="9588500" y="16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126858</xdr:rowOff>
    </xdr:from>
    <xdr:ext cx="534377" cy="259045"/>
    <xdr:sp macro="" textlink="">
      <xdr:nvSpPr>
        <xdr:cNvPr id="483" name="テキスト ボックス 482"/>
        <xdr:cNvSpPr txBox="1"/>
      </xdr:nvSpPr>
      <xdr:spPr>
        <a:xfrm>
          <a:off x="9372111" y="169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168928</xdr:rowOff>
    </xdr:from>
    <xdr:to>
      <xdr:col>46</xdr:col>
      <xdr:colOff>38100</xdr:colOff>
      <xdr:row>98</xdr:row>
      <xdr:rowOff>99078</xdr:rowOff>
    </xdr:to>
    <xdr:sp macro="" textlink="">
      <xdr:nvSpPr>
        <xdr:cNvPr id="484" name="楕円 483"/>
        <xdr:cNvSpPr/>
      </xdr:nvSpPr>
      <xdr:spPr>
        <a:xfrm>
          <a:off x="8699500" y="167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90205</xdr:rowOff>
    </xdr:from>
    <xdr:ext cx="534377" cy="259045"/>
    <xdr:sp macro="" textlink="">
      <xdr:nvSpPr>
        <xdr:cNvPr id="485" name="テキスト ボックス 484"/>
        <xdr:cNvSpPr txBox="1"/>
      </xdr:nvSpPr>
      <xdr:spPr>
        <a:xfrm>
          <a:off x="8483111" y="168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38306</xdr:rowOff>
    </xdr:from>
    <xdr:to>
      <xdr:col>41</xdr:col>
      <xdr:colOff>101600</xdr:colOff>
      <xdr:row>98</xdr:row>
      <xdr:rowOff>139906</xdr:rowOff>
    </xdr:to>
    <xdr:sp macro="" textlink="">
      <xdr:nvSpPr>
        <xdr:cNvPr id="486" name="楕円 485"/>
        <xdr:cNvSpPr/>
      </xdr:nvSpPr>
      <xdr:spPr>
        <a:xfrm>
          <a:off x="7810500" y="168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131033</xdr:rowOff>
    </xdr:from>
    <xdr:ext cx="534377" cy="259045"/>
    <xdr:sp macro="" textlink="">
      <xdr:nvSpPr>
        <xdr:cNvPr id="487" name="テキスト ボックス 486"/>
        <xdr:cNvSpPr txBox="1"/>
      </xdr:nvSpPr>
      <xdr:spPr>
        <a:xfrm>
          <a:off x="7594111" y="169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166312</xdr:rowOff>
    </xdr:from>
    <xdr:to>
      <xdr:col>36</xdr:col>
      <xdr:colOff>165100</xdr:colOff>
      <xdr:row>98</xdr:row>
      <xdr:rowOff>96462</xdr:rowOff>
    </xdr:to>
    <xdr:sp macro="" textlink="">
      <xdr:nvSpPr>
        <xdr:cNvPr id="488" name="楕円 487"/>
        <xdr:cNvSpPr/>
      </xdr:nvSpPr>
      <xdr:spPr>
        <a:xfrm>
          <a:off x="6921500" y="16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87589</xdr:rowOff>
    </xdr:from>
    <xdr:ext cx="534377" cy="259045"/>
    <xdr:sp macro="" textlink="">
      <xdr:nvSpPr>
        <xdr:cNvPr id="489" name="テキスト ボックス 488"/>
        <xdr:cNvSpPr txBox="1"/>
      </xdr:nvSpPr>
      <xdr:spPr>
        <a:xfrm>
          <a:off x="6705111" y="168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80035</xdr:rowOff>
    </xdr:from>
    <xdr:to>
      <xdr:col>85</xdr:col>
      <xdr:colOff>127000</xdr:colOff>
      <xdr:row>38</xdr:row>
      <xdr:rowOff>98072</xdr:rowOff>
    </xdr:to>
    <xdr:cxnSp macro="">
      <xdr:nvCxnSpPr>
        <xdr:cNvPr id="517" name="直線コネクタ 516"/>
        <xdr:cNvCxnSpPr/>
      </xdr:nvCxnSpPr>
      <xdr:spPr>
        <a:xfrm flipV="1">
          <a:off x="15481300" y="6595135"/>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74526</xdr:rowOff>
    </xdr:from>
    <xdr:to>
      <xdr:col>81</xdr:col>
      <xdr:colOff>50800</xdr:colOff>
      <xdr:row>38</xdr:row>
      <xdr:rowOff>98072</xdr:rowOff>
    </xdr:to>
    <xdr:cxnSp macro="">
      <xdr:nvCxnSpPr>
        <xdr:cNvPr id="520" name="直線コネクタ 519"/>
        <xdr:cNvCxnSpPr/>
      </xdr:nvCxnSpPr>
      <xdr:spPr>
        <a:xfrm>
          <a:off x="14592300" y="6418176"/>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45814</xdr:rowOff>
    </xdr:from>
    <xdr:to>
      <xdr:col>76</xdr:col>
      <xdr:colOff>114300</xdr:colOff>
      <xdr:row>37</xdr:row>
      <xdr:rowOff>74526</xdr:rowOff>
    </xdr:to>
    <xdr:cxnSp macro="">
      <xdr:nvCxnSpPr>
        <xdr:cNvPr id="523" name="直線コネクタ 522"/>
        <xdr:cNvCxnSpPr/>
      </xdr:nvCxnSpPr>
      <xdr:spPr>
        <a:xfrm>
          <a:off x="13703300" y="6389464"/>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29515</xdr:rowOff>
    </xdr:from>
    <xdr:to>
      <xdr:col>71</xdr:col>
      <xdr:colOff>177800</xdr:colOff>
      <xdr:row>37</xdr:row>
      <xdr:rowOff>45814</xdr:rowOff>
    </xdr:to>
    <xdr:cxnSp macro="">
      <xdr:nvCxnSpPr>
        <xdr:cNvPr id="526" name="直線コネクタ 525"/>
        <xdr:cNvCxnSpPr/>
      </xdr:nvCxnSpPr>
      <xdr:spPr>
        <a:xfrm>
          <a:off x="12814300" y="6201715"/>
          <a:ext cx="889000" cy="18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29235</xdr:rowOff>
    </xdr:from>
    <xdr:to>
      <xdr:col>85</xdr:col>
      <xdr:colOff>177800</xdr:colOff>
      <xdr:row>38</xdr:row>
      <xdr:rowOff>130835</xdr:rowOff>
    </xdr:to>
    <xdr:sp macro="" textlink="">
      <xdr:nvSpPr>
        <xdr:cNvPr id="536" name="楕円 535"/>
        <xdr:cNvSpPr/>
      </xdr:nvSpPr>
      <xdr:spPr>
        <a:xfrm>
          <a:off x="162687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7662</xdr:rowOff>
    </xdr:from>
    <xdr:ext cx="534377" cy="259045"/>
    <xdr:sp macro="" textlink="">
      <xdr:nvSpPr>
        <xdr:cNvPr id="537" name="消防費該当値テキスト"/>
        <xdr:cNvSpPr txBox="1"/>
      </xdr:nvSpPr>
      <xdr:spPr>
        <a:xfrm>
          <a:off x="16370300" y="65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47272</xdr:rowOff>
    </xdr:from>
    <xdr:to>
      <xdr:col>81</xdr:col>
      <xdr:colOff>101600</xdr:colOff>
      <xdr:row>38</xdr:row>
      <xdr:rowOff>148872</xdr:rowOff>
    </xdr:to>
    <xdr:sp macro="" textlink="">
      <xdr:nvSpPr>
        <xdr:cNvPr id="538" name="楕円 537"/>
        <xdr:cNvSpPr/>
      </xdr:nvSpPr>
      <xdr:spPr>
        <a:xfrm>
          <a:off x="15430500" y="65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139999</xdr:rowOff>
    </xdr:from>
    <xdr:ext cx="534377" cy="259045"/>
    <xdr:sp macro="" textlink="">
      <xdr:nvSpPr>
        <xdr:cNvPr id="539" name="テキスト ボックス 538"/>
        <xdr:cNvSpPr txBox="1"/>
      </xdr:nvSpPr>
      <xdr:spPr>
        <a:xfrm>
          <a:off x="15214111" y="66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23726</xdr:rowOff>
    </xdr:from>
    <xdr:to>
      <xdr:col>76</xdr:col>
      <xdr:colOff>165100</xdr:colOff>
      <xdr:row>37</xdr:row>
      <xdr:rowOff>125326</xdr:rowOff>
    </xdr:to>
    <xdr:sp macro="" textlink="">
      <xdr:nvSpPr>
        <xdr:cNvPr id="540" name="楕円 539"/>
        <xdr:cNvSpPr/>
      </xdr:nvSpPr>
      <xdr:spPr>
        <a:xfrm>
          <a:off x="14541500" y="63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116453</xdr:rowOff>
    </xdr:from>
    <xdr:ext cx="534377" cy="259045"/>
    <xdr:sp macro="" textlink="">
      <xdr:nvSpPr>
        <xdr:cNvPr id="541" name="テキスト ボックス 540"/>
        <xdr:cNvSpPr txBox="1"/>
      </xdr:nvSpPr>
      <xdr:spPr>
        <a:xfrm>
          <a:off x="14325111" y="64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166464</xdr:rowOff>
    </xdr:from>
    <xdr:to>
      <xdr:col>72</xdr:col>
      <xdr:colOff>38100</xdr:colOff>
      <xdr:row>37</xdr:row>
      <xdr:rowOff>96614</xdr:rowOff>
    </xdr:to>
    <xdr:sp macro="" textlink="">
      <xdr:nvSpPr>
        <xdr:cNvPr id="542" name="楕円 541"/>
        <xdr:cNvSpPr/>
      </xdr:nvSpPr>
      <xdr:spPr>
        <a:xfrm>
          <a:off x="13652500" y="63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87741</xdr:rowOff>
    </xdr:from>
    <xdr:ext cx="534377" cy="259045"/>
    <xdr:sp macro="" textlink="">
      <xdr:nvSpPr>
        <xdr:cNvPr id="543" name="テキスト ボックス 542"/>
        <xdr:cNvSpPr txBox="1"/>
      </xdr:nvSpPr>
      <xdr:spPr>
        <a:xfrm>
          <a:off x="13436111" y="643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150165</xdr:rowOff>
    </xdr:from>
    <xdr:to>
      <xdr:col>67</xdr:col>
      <xdr:colOff>101600</xdr:colOff>
      <xdr:row>36</xdr:row>
      <xdr:rowOff>80315</xdr:rowOff>
    </xdr:to>
    <xdr:sp macro="" textlink="">
      <xdr:nvSpPr>
        <xdr:cNvPr id="544" name="楕円 543"/>
        <xdr:cNvSpPr/>
      </xdr:nvSpPr>
      <xdr:spPr>
        <a:xfrm>
          <a:off x="12763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96842</xdr:rowOff>
    </xdr:from>
    <xdr:ext cx="534377" cy="259045"/>
    <xdr:sp macro="" textlink="">
      <xdr:nvSpPr>
        <xdr:cNvPr id="545" name="テキスト ボックス 544"/>
        <xdr:cNvSpPr txBox="1"/>
      </xdr:nvSpPr>
      <xdr:spPr>
        <a:xfrm>
          <a:off x="12547111" y="5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79532</xdr:rowOff>
    </xdr:from>
    <xdr:to>
      <xdr:col>85</xdr:col>
      <xdr:colOff>127000</xdr:colOff>
      <xdr:row>57</xdr:row>
      <xdr:rowOff>62730</xdr:rowOff>
    </xdr:to>
    <xdr:cxnSp macro="">
      <xdr:nvCxnSpPr>
        <xdr:cNvPr id="574" name="直線コネクタ 573"/>
        <xdr:cNvCxnSpPr/>
      </xdr:nvCxnSpPr>
      <xdr:spPr>
        <a:xfrm flipV="1">
          <a:off x="15481300" y="9509282"/>
          <a:ext cx="838200" cy="3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156258</xdr:rowOff>
    </xdr:from>
    <xdr:to>
      <xdr:col>81</xdr:col>
      <xdr:colOff>50800</xdr:colOff>
      <xdr:row>57</xdr:row>
      <xdr:rowOff>62730</xdr:rowOff>
    </xdr:to>
    <xdr:cxnSp macro="">
      <xdr:nvCxnSpPr>
        <xdr:cNvPr id="577" name="直線コネクタ 576"/>
        <xdr:cNvCxnSpPr/>
      </xdr:nvCxnSpPr>
      <xdr:spPr>
        <a:xfrm>
          <a:off x="14592300" y="9757458"/>
          <a:ext cx="889000" cy="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156258</xdr:rowOff>
    </xdr:from>
    <xdr:to>
      <xdr:col>76</xdr:col>
      <xdr:colOff>114300</xdr:colOff>
      <xdr:row>57</xdr:row>
      <xdr:rowOff>20569</xdr:rowOff>
    </xdr:to>
    <xdr:cxnSp macro="">
      <xdr:nvCxnSpPr>
        <xdr:cNvPr id="580" name="直線コネクタ 579"/>
        <xdr:cNvCxnSpPr/>
      </xdr:nvCxnSpPr>
      <xdr:spPr>
        <a:xfrm flipV="1">
          <a:off x="13703300" y="9757458"/>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103467</xdr:rowOff>
    </xdr:from>
    <xdr:to>
      <xdr:col>71</xdr:col>
      <xdr:colOff>177800</xdr:colOff>
      <xdr:row>57</xdr:row>
      <xdr:rowOff>20569</xdr:rowOff>
    </xdr:to>
    <xdr:cxnSp macro="">
      <xdr:nvCxnSpPr>
        <xdr:cNvPr id="583" name="直線コネクタ 582"/>
        <xdr:cNvCxnSpPr/>
      </xdr:nvCxnSpPr>
      <xdr:spPr>
        <a:xfrm>
          <a:off x="12814300" y="9533217"/>
          <a:ext cx="889000" cy="2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28732</xdr:rowOff>
    </xdr:from>
    <xdr:to>
      <xdr:col>85</xdr:col>
      <xdr:colOff>177800</xdr:colOff>
      <xdr:row>55</xdr:row>
      <xdr:rowOff>130332</xdr:rowOff>
    </xdr:to>
    <xdr:sp macro="" textlink="">
      <xdr:nvSpPr>
        <xdr:cNvPr id="593" name="楕円 592"/>
        <xdr:cNvSpPr/>
      </xdr:nvSpPr>
      <xdr:spPr>
        <a:xfrm>
          <a:off x="16268700" y="94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51609</xdr:rowOff>
    </xdr:from>
    <xdr:ext cx="534377" cy="259045"/>
    <xdr:sp macro="" textlink="">
      <xdr:nvSpPr>
        <xdr:cNvPr id="594" name="教育費該当値テキスト"/>
        <xdr:cNvSpPr txBox="1"/>
      </xdr:nvSpPr>
      <xdr:spPr>
        <a:xfrm>
          <a:off x="16370300" y="930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11930</xdr:rowOff>
    </xdr:from>
    <xdr:to>
      <xdr:col>81</xdr:col>
      <xdr:colOff>101600</xdr:colOff>
      <xdr:row>57</xdr:row>
      <xdr:rowOff>113530</xdr:rowOff>
    </xdr:to>
    <xdr:sp macro="" textlink="">
      <xdr:nvSpPr>
        <xdr:cNvPr id="595" name="楕円 594"/>
        <xdr:cNvSpPr/>
      </xdr:nvSpPr>
      <xdr:spPr>
        <a:xfrm>
          <a:off x="15430500" y="9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104657</xdr:rowOff>
    </xdr:from>
    <xdr:ext cx="534377" cy="259045"/>
    <xdr:sp macro="" textlink="">
      <xdr:nvSpPr>
        <xdr:cNvPr id="596" name="テキスト ボックス 595"/>
        <xdr:cNvSpPr txBox="1"/>
      </xdr:nvSpPr>
      <xdr:spPr>
        <a:xfrm>
          <a:off x="15214111" y="987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105458</xdr:rowOff>
    </xdr:from>
    <xdr:to>
      <xdr:col>76</xdr:col>
      <xdr:colOff>165100</xdr:colOff>
      <xdr:row>57</xdr:row>
      <xdr:rowOff>35608</xdr:rowOff>
    </xdr:to>
    <xdr:sp macro="" textlink="">
      <xdr:nvSpPr>
        <xdr:cNvPr id="597" name="楕円 596"/>
        <xdr:cNvSpPr/>
      </xdr:nvSpPr>
      <xdr:spPr>
        <a:xfrm>
          <a:off x="14541500" y="970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26735</xdr:rowOff>
    </xdr:from>
    <xdr:ext cx="534377" cy="259045"/>
    <xdr:sp macro="" textlink="">
      <xdr:nvSpPr>
        <xdr:cNvPr id="598" name="テキスト ボックス 597"/>
        <xdr:cNvSpPr txBox="1"/>
      </xdr:nvSpPr>
      <xdr:spPr>
        <a:xfrm>
          <a:off x="14325111" y="97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141219</xdr:rowOff>
    </xdr:from>
    <xdr:to>
      <xdr:col>72</xdr:col>
      <xdr:colOff>38100</xdr:colOff>
      <xdr:row>57</xdr:row>
      <xdr:rowOff>71369</xdr:rowOff>
    </xdr:to>
    <xdr:sp macro="" textlink="">
      <xdr:nvSpPr>
        <xdr:cNvPr id="599" name="楕円 598"/>
        <xdr:cNvSpPr/>
      </xdr:nvSpPr>
      <xdr:spPr>
        <a:xfrm>
          <a:off x="13652500" y="97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62496</xdr:rowOff>
    </xdr:from>
    <xdr:ext cx="534377" cy="259045"/>
    <xdr:sp macro="" textlink="">
      <xdr:nvSpPr>
        <xdr:cNvPr id="600" name="テキスト ボックス 599"/>
        <xdr:cNvSpPr txBox="1"/>
      </xdr:nvSpPr>
      <xdr:spPr>
        <a:xfrm>
          <a:off x="13436111" y="98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52667</xdr:rowOff>
    </xdr:from>
    <xdr:to>
      <xdr:col>67</xdr:col>
      <xdr:colOff>101600</xdr:colOff>
      <xdr:row>55</xdr:row>
      <xdr:rowOff>154267</xdr:rowOff>
    </xdr:to>
    <xdr:sp macro="" textlink="">
      <xdr:nvSpPr>
        <xdr:cNvPr id="601" name="楕円 600"/>
        <xdr:cNvSpPr/>
      </xdr:nvSpPr>
      <xdr:spPr>
        <a:xfrm>
          <a:off x="12763500" y="94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170794</xdr:rowOff>
    </xdr:from>
    <xdr:ext cx="534377" cy="259045"/>
    <xdr:sp macro="" textlink="">
      <xdr:nvSpPr>
        <xdr:cNvPr id="602" name="テキスト ボックス 601"/>
        <xdr:cNvSpPr txBox="1"/>
      </xdr:nvSpPr>
      <xdr:spPr>
        <a:xfrm>
          <a:off x="12547111" y="92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15456</xdr:rowOff>
    </xdr:from>
    <xdr:to>
      <xdr:col>85</xdr:col>
      <xdr:colOff>127000</xdr:colOff>
      <xdr:row>79</xdr:row>
      <xdr:rowOff>22352</xdr:rowOff>
    </xdr:to>
    <xdr:cxnSp macro="">
      <xdr:nvCxnSpPr>
        <xdr:cNvPr id="631" name="直線コネクタ 630"/>
        <xdr:cNvCxnSpPr/>
      </xdr:nvCxnSpPr>
      <xdr:spPr>
        <a:xfrm flipV="1">
          <a:off x="15481300" y="13560006"/>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13475</xdr:rowOff>
    </xdr:from>
    <xdr:to>
      <xdr:col>81</xdr:col>
      <xdr:colOff>50800</xdr:colOff>
      <xdr:row>79</xdr:row>
      <xdr:rowOff>22352</xdr:rowOff>
    </xdr:to>
    <xdr:cxnSp macro="">
      <xdr:nvCxnSpPr>
        <xdr:cNvPr id="634" name="直線コネクタ 633"/>
        <xdr:cNvCxnSpPr/>
      </xdr:nvCxnSpPr>
      <xdr:spPr>
        <a:xfrm>
          <a:off x="14592300" y="13558025"/>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13475</xdr:rowOff>
    </xdr:from>
    <xdr:to>
      <xdr:col>76</xdr:col>
      <xdr:colOff>114300</xdr:colOff>
      <xdr:row>79</xdr:row>
      <xdr:rowOff>18999</xdr:rowOff>
    </xdr:to>
    <xdr:cxnSp macro="">
      <xdr:nvCxnSpPr>
        <xdr:cNvPr id="637" name="直線コネクタ 636"/>
        <xdr:cNvCxnSpPr/>
      </xdr:nvCxnSpPr>
      <xdr:spPr>
        <a:xfrm flipV="1">
          <a:off x="13703300" y="1355802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10871</xdr:rowOff>
    </xdr:from>
    <xdr:to>
      <xdr:col>71</xdr:col>
      <xdr:colOff>177800</xdr:colOff>
      <xdr:row>79</xdr:row>
      <xdr:rowOff>18999</xdr:rowOff>
    </xdr:to>
    <xdr:cxnSp macro="">
      <xdr:nvCxnSpPr>
        <xdr:cNvPr id="640" name="直線コネクタ 639"/>
        <xdr:cNvCxnSpPr/>
      </xdr:nvCxnSpPr>
      <xdr:spPr>
        <a:xfrm>
          <a:off x="12814300" y="13555421"/>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136106</xdr:rowOff>
    </xdr:from>
    <xdr:to>
      <xdr:col>85</xdr:col>
      <xdr:colOff>177800</xdr:colOff>
      <xdr:row>79</xdr:row>
      <xdr:rowOff>66256</xdr:rowOff>
    </xdr:to>
    <xdr:sp macro="" textlink="">
      <xdr:nvSpPr>
        <xdr:cNvPr id="650" name="楕円 649"/>
        <xdr:cNvSpPr/>
      </xdr:nvSpPr>
      <xdr:spPr>
        <a:xfrm>
          <a:off x="162687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51033</xdr:rowOff>
    </xdr:from>
    <xdr:ext cx="469744" cy="259045"/>
    <xdr:sp macro="" textlink="">
      <xdr:nvSpPr>
        <xdr:cNvPr id="651" name="災害復旧費該当値テキスト"/>
        <xdr:cNvSpPr txBox="1"/>
      </xdr:nvSpPr>
      <xdr:spPr>
        <a:xfrm>
          <a:off x="16370300" y="134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143002</xdr:rowOff>
    </xdr:from>
    <xdr:to>
      <xdr:col>81</xdr:col>
      <xdr:colOff>101600</xdr:colOff>
      <xdr:row>79</xdr:row>
      <xdr:rowOff>73152</xdr:rowOff>
    </xdr:to>
    <xdr:sp macro="" textlink="">
      <xdr:nvSpPr>
        <xdr:cNvPr id="652" name="楕円 651"/>
        <xdr:cNvSpPr/>
      </xdr:nvSpPr>
      <xdr:spPr>
        <a:xfrm>
          <a:off x="154305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64279</xdr:rowOff>
    </xdr:from>
    <xdr:ext cx="469744" cy="259045"/>
    <xdr:sp macro="" textlink="">
      <xdr:nvSpPr>
        <xdr:cNvPr id="653" name="テキスト ボックス 652"/>
        <xdr:cNvSpPr txBox="1"/>
      </xdr:nvSpPr>
      <xdr:spPr>
        <a:xfrm>
          <a:off x="15246428"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134125</xdr:rowOff>
    </xdr:from>
    <xdr:to>
      <xdr:col>76</xdr:col>
      <xdr:colOff>165100</xdr:colOff>
      <xdr:row>79</xdr:row>
      <xdr:rowOff>64275</xdr:rowOff>
    </xdr:to>
    <xdr:sp macro="" textlink="">
      <xdr:nvSpPr>
        <xdr:cNvPr id="654" name="楕円 653"/>
        <xdr:cNvSpPr/>
      </xdr:nvSpPr>
      <xdr:spPr>
        <a:xfrm>
          <a:off x="14541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55402</xdr:rowOff>
    </xdr:from>
    <xdr:ext cx="469744" cy="259045"/>
    <xdr:sp macro="" textlink="">
      <xdr:nvSpPr>
        <xdr:cNvPr id="655" name="テキスト ボックス 654"/>
        <xdr:cNvSpPr txBox="1"/>
      </xdr:nvSpPr>
      <xdr:spPr>
        <a:xfrm>
          <a:off x="14357428" y="135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139649</xdr:rowOff>
    </xdr:from>
    <xdr:to>
      <xdr:col>72</xdr:col>
      <xdr:colOff>38100</xdr:colOff>
      <xdr:row>79</xdr:row>
      <xdr:rowOff>69799</xdr:rowOff>
    </xdr:to>
    <xdr:sp macro="" textlink="">
      <xdr:nvSpPr>
        <xdr:cNvPr id="656" name="楕円 655"/>
        <xdr:cNvSpPr/>
      </xdr:nvSpPr>
      <xdr:spPr>
        <a:xfrm>
          <a:off x="136525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60926</xdr:rowOff>
    </xdr:from>
    <xdr:ext cx="469744" cy="259045"/>
    <xdr:sp macro="" textlink="">
      <xdr:nvSpPr>
        <xdr:cNvPr id="657" name="テキスト ボックス 656"/>
        <xdr:cNvSpPr txBox="1"/>
      </xdr:nvSpPr>
      <xdr:spPr>
        <a:xfrm>
          <a:off x="13468428" y="136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131521</xdr:rowOff>
    </xdr:from>
    <xdr:to>
      <xdr:col>67</xdr:col>
      <xdr:colOff>101600</xdr:colOff>
      <xdr:row>79</xdr:row>
      <xdr:rowOff>61671</xdr:rowOff>
    </xdr:to>
    <xdr:sp macro="" textlink="">
      <xdr:nvSpPr>
        <xdr:cNvPr id="658" name="楕円 657"/>
        <xdr:cNvSpPr/>
      </xdr:nvSpPr>
      <xdr:spPr>
        <a:xfrm>
          <a:off x="12763500" y="135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52798</xdr:rowOff>
    </xdr:from>
    <xdr:ext cx="469744" cy="259045"/>
    <xdr:sp macro="" textlink="">
      <xdr:nvSpPr>
        <xdr:cNvPr id="659" name="テキスト ボックス 658"/>
        <xdr:cNvSpPr txBox="1"/>
      </xdr:nvSpPr>
      <xdr:spPr>
        <a:xfrm>
          <a:off x="12579428" y="1359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124685</xdr:rowOff>
    </xdr:from>
    <xdr:to>
      <xdr:col>85</xdr:col>
      <xdr:colOff>127000</xdr:colOff>
      <xdr:row>97</xdr:row>
      <xdr:rowOff>128964</xdr:rowOff>
    </xdr:to>
    <xdr:cxnSp macro="">
      <xdr:nvCxnSpPr>
        <xdr:cNvPr id="686" name="直線コネクタ 685"/>
        <xdr:cNvCxnSpPr/>
      </xdr:nvCxnSpPr>
      <xdr:spPr>
        <a:xfrm>
          <a:off x="15481300" y="16755335"/>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123665</xdr:rowOff>
    </xdr:from>
    <xdr:to>
      <xdr:col>81</xdr:col>
      <xdr:colOff>50800</xdr:colOff>
      <xdr:row>97</xdr:row>
      <xdr:rowOff>124685</xdr:rowOff>
    </xdr:to>
    <xdr:cxnSp macro="">
      <xdr:nvCxnSpPr>
        <xdr:cNvPr id="689" name="直線コネクタ 688"/>
        <xdr:cNvCxnSpPr/>
      </xdr:nvCxnSpPr>
      <xdr:spPr>
        <a:xfrm>
          <a:off x="14592300" y="16754315"/>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106818</xdr:rowOff>
    </xdr:from>
    <xdr:to>
      <xdr:col>76</xdr:col>
      <xdr:colOff>114300</xdr:colOff>
      <xdr:row>97</xdr:row>
      <xdr:rowOff>123665</xdr:rowOff>
    </xdr:to>
    <xdr:cxnSp macro="">
      <xdr:nvCxnSpPr>
        <xdr:cNvPr id="692" name="直線コネクタ 691"/>
        <xdr:cNvCxnSpPr/>
      </xdr:nvCxnSpPr>
      <xdr:spPr>
        <a:xfrm>
          <a:off x="13703300" y="16737468"/>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99237</xdr:rowOff>
    </xdr:from>
    <xdr:to>
      <xdr:col>71</xdr:col>
      <xdr:colOff>177800</xdr:colOff>
      <xdr:row>97</xdr:row>
      <xdr:rowOff>106818</xdr:rowOff>
    </xdr:to>
    <xdr:cxnSp macro="">
      <xdr:nvCxnSpPr>
        <xdr:cNvPr id="695" name="直線コネクタ 694"/>
        <xdr:cNvCxnSpPr/>
      </xdr:nvCxnSpPr>
      <xdr:spPr>
        <a:xfrm>
          <a:off x="12814300" y="16729887"/>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78164</xdr:rowOff>
    </xdr:from>
    <xdr:to>
      <xdr:col>85</xdr:col>
      <xdr:colOff>177800</xdr:colOff>
      <xdr:row>98</xdr:row>
      <xdr:rowOff>8314</xdr:rowOff>
    </xdr:to>
    <xdr:sp macro="" textlink="">
      <xdr:nvSpPr>
        <xdr:cNvPr id="705" name="楕円 704"/>
        <xdr:cNvSpPr/>
      </xdr:nvSpPr>
      <xdr:spPr>
        <a:xfrm>
          <a:off x="16268700" y="16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164541</xdr:rowOff>
    </xdr:from>
    <xdr:ext cx="534377" cy="259045"/>
    <xdr:sp macro="" textlink="">
      <xdr:nvSpPr>
        <xdr:cNvPr id="706" name="公債費該当値テキスト"/>
        <xdr:cNvSpPr txBox="1"/>
      </xdr:nvSpPr>
      <xdr:spPr>
        <a:xfrm>
          <a:off x="16370300" y="166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73885</xdr:rowOff>
    </xdr:from>
    <xdr:to>
      <xdr:col>81</xdr:col>
      <xdr:colOff>101600</xdr:colOff>
      <xdr:row>98</xdr:row>
      <xdr:rowOff>4035</xdr:rowOff>
    </xdr:to>
    <xdr:sp macro="" textlink="">
      <xdr:nvSpPr>
        <xdr:cNvPr id="707" name="楕円 706"/>
        <xdr:cNvSpPr/>
      </xdr:nvSpPr>
      <xdr:spPr>
        <a:xfrm>
          <a:off x="15430500" y="167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166612</xdr:rowOff>
    </xdr:from>
    <xdr:ext cx="534377" cy="259045"/>
    <xdr:sp macro="" textlink="">
      <xdr:nvSpPr>
        <xdr:cNvPr id="708" name="テキスト ボックス 707"/>
        <xdr:cNvSpPr txBox="1"/>
      </xdr:nvSpPr>
      <xdr:spPr>
        <a:xfrm>
          <a:off x="15214111" y="167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72865</xdr:rowOff>
    </xdr:from>
    <xdr:to>
      <xdr:col>76</xdr:col>
      <xdr:colOff>165100</xdr:colOff>
      <xdr:row>98</xdr:row>
      <xdr:rowOff>3015</xdr:rowOff>
    </xdr:to>
    <xdr:sp macro="" textlink="">
      <xdr:nvSpPr>
        <xdr:cNvPr id="709" name="楕円 708"/>
        <xdr:cNvSpPr/>
      </xdr:nvSpPr>
      <xdr:spPr>
        <a:xfrm>
          <a:off x="14541500" y="167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165592</xdr:rowOff>
    </xdr:from>
    <xdr:ext cx="534377" cy="259045"/>
    <xdr:sp macro="" textlink="">
      <xdr:nvSpPr>
        <xdr:cNvPr id="710" name="テキスト ボックス 709"/>
        <xdr:cNvSpPr txBox="1"/>
      </xdr:nvSpPr>
      <xdr:spPr>
        <a:xfrm>
          <a:off x="14325111" y="167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56018</xdr:rowOff>
    </xdr:from>
    <xdr:to>
      <xdr:col>72</xdr:col>
      <xdr:colOff>38100</xdr:colOff>
      <xdr:row>97</xdr:row>
      <xdr:rowOff>157618</xdr:rowOff>
    </xdr:to>
    <xdr:sp macro="" textlink="">
      <xdr:nvSpPr>
        <xdr:cNvPr id="711" name="楕円 710"/>
        <xdr:cNvSpPr/>
      </xdr:nvSpPr>
      <xdr:spPr>
        <a:xfrm>
          <a:off x="13652500" y="166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148745</xdr:rowOff>
    </xdr:from>
    <xdr:ext cx="534377" cy="259045"/>
    <xdr:sp macro="" textlink="">
      <xdr:nvSpPr>
        <xdr:cNvPr id="712" name="テキスト ボックス 711"/>
        <xdr:cNvSpPr txBox="1"/>
      </xdr:nvSpPr>
      <xdr:spPr>
        <a:xfrm>
          <a:off x="13436111" y="167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48437</xdr:rowOff>
    </xdr:from>
    <xdr:to>
      <xdr:col>67</xdr:col>
      <xdr:colOff>101600</xdr:colOff>
      <xdr:row>97</xdr:row>
      <xdr:rowOff>150037</xdr:rowOff>
    </xdr:to>
    <xdr:sp macro="" textlink="">
      <xdr:nvSpPr>
        <xdr:cNvPr id="713" name="楕円 712"/>
        <xdr:cNvSpPr/>
      </xdr:nvSpPr>
      <xdr:spPr>
        <a:xfrm>
          <a:off x="12763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141164</xdr:rowOff>
    </xdr:from>
    <xdr:ext cx="534377" cy="259045"/>
    <xdr:sp macro="" textlink="">
      <xdr:nvSpPr>
        <xdr:cNvPr id="714" name="テキスト ボックス 713"/>
        <xdr:cNvSpPr txBox="1"/>
      </xdr:nvSpPr>
      <xdr:spPr>
        <a:xfrm>
          <a:off x="12547111"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目的別における住民一人当たりのコストは、民生費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及び教育費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以外の項目において、類似団体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民生費は、住民一人あたり１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３５８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円となっており、児童福祉費が増額しているためであり、特に、子育て環境の充実を図るため、志賀保育所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増改築事業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農林水産業費は、住民一人あたり６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１６３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円となっており、平成２５年度からの継続事業である漁村再生交付金事業による避難道路の整備などが多額であることが主な要因である。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effectLst/>
              <a:latin typeface="ＭＳ Ｐゴシック" panose="020B0600070205080204" pitchFamily="50" charset="-128"/>
              <a:ea typeface="ＭＳ Ｐゴシック" panose="020B0600070205080204" pitchFamily="50" charset="-128"/>
            </a:rPr>
            <a:t>教育費は、住民一人あたり８５，３９６円となっており、平成２８年度からほぼ倍増している。これは、日高中学校大規模改修事業を行ったことによるものである。</a:t>
          </a:r>
          <a:endParaRPr lang="en-US" altLang="ja-JP" sz="12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実質収支額は、収支の均衡を保つため、財政調整基金の取り崩しで対応しているため、黒字となっているが、実質単年度収支は、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年連続で財政調整基金の取り崩しにより、赤字となっている。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財政調整基金の残高は、平成２</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年度末では、１２億４，２５３万５，０００円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１億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３５９</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１，０００</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減少となった。</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社会保障費の増大や公共施設の老朽化対策など財政需要が増加することから、財政調整基金の取り崩しが必要となるものと見込まれ、持続可能で健全な財政運営のため、財政調整基金残高は最低でも１０億円以上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全ての会計において、黒字となっており、今後も赤字になることはないものと考えている。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4634311</v>
      </c>
      <c r="BO4" s="410"/>
      <c r="BP4" s="410"/>
      <c r="BQ4" s="410"/>
      <c r="BR4" s="410"/>
      <c r="BS4" s="410"/>
      <c r="BT4" s="410"/>
      <c r="BU4" s="411"/>
      <c r="BV4" s="409">
        <v>4381700</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11.4</v>
      </c>
      <c r="CU4" s="416"/>
      <c r="CV4" s="416"/>
      <c r="CW4" s="416"/>
      <c r="CX4" s="416"/>
      <c r="CY4" s="416"/>
      <c r="CZ4" s="416"/>
      <c r="DA4" s="417"/>
      <c r="DB4" s="415">
        <v>11.5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4338718</v>
      </c>
      <c r="BO5" s="447"/>
      <c r="BP5" s="447"/>
      <c r="BQ5" s="447"/>
      <c r="BR5" s="447"/>
      <c r="BS5" s="447"/>
      <c r="BT5" s="447"/>
      <c r="BU5" s="448"/>
      <c r="BV5" s="446">
        <v>4017952</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96.1</v>
      </c>
      <c r="CU5" s="444"/>
      <c r="CV5" s="444"/>
      <c r="CW5" s="444"/>
      <c r="CX5" s="444"/>
      <c r="CY5" s="444"/>
      <c r="CZ5" s="444"/>
      <c r="DA5" s="445"/>
      <c r="DB5" s="443">
        <v>93.1</v>
      </c>
      <c r="DC5" s="444"/>
      <c r="DD5" s="444"/>
      <c r="DE5" s="444"/>
      <c r="DF5" s="444"/>
      <c r="DG5" s="444"/>
      <c r="DH5" s="444"/>
      <c r="DI5" s="445"/>
      <c r="DJ5" s="165"/>
      <c r="DK5" s="165"/>
      <c r="DL5" s="165"/>
      <c r="DM5" s="165"/>
      <c r="DN5" s="165"/>
      <c r="DO5" s="165"/>
    </row>
    <row r="6" spans="1:119" ht="18.75" customHeight="1">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295593</v>
      </c>
      <c r="BO6" s="447"/>
      <c r="BP6" s="447"/>
      <c r="BQ6" s="447"/>
      <c r="BR6" s="447"/>
      <c r="BS6" s="447"/>
      <c r="BT6" s="447"/>
      <c r="BU6" s="448"/>
      <c r="BV6" s="446">
        <v>363748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97.4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89</v>
      </c>
      <c r="AV7" s="479"/>
      <c r="AW7" s="479"/>
      <c r="AX7" s="479"/>
      <c r="AY7" s="480" t="s">
        <v>100</v>
      </c>
      <c r="AZ7" s="481"/>
      <c r="BA7" s="481"/>
      <c r="BB7" s="481"/>
      <c r="BC7" s="481"/>
      <c r="BD7" s="481"/>
      <c r="BE7" s="481"/>
      <c r="BF7" s="481"/>
      <c r="BG7" s="481"/>
      <c r="BH7" s="481"/>
      <c r="BI7" s="481"/>
      <c r="BJ7" s="481"/>
      <c r="BK7" s="481"/>
      <c r="BL7" s="481"/>
      <c r="BM7" s="482"/>
      <c r="BN7" s="446">
        <v>2303</v>
      </c>
      <c r="BO7" s="447"/>
      <c r="BP7" s="447"/>
      <c r="BQ7" s="447"/>
      <c r="BR7" s="447"/>
      <c r="BS7" s="447"/>
      <c r="BT7" s="447"/>
      <c r="BU7" s="448"/>
      <c r="BV7" s="446">
        <v>68137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2574148</v>
      </c>
      <c r="CU7" s="447"/>
      <c r="CV7" s="447"/>
      <c r="CW7" s="447"/>
      <c r="CX7" s="447"/>
      <c r="CY7" s="447"/>
      <c r="CZ7" s="447"/>
      <c r="DA7" s="448"/>
      <c r="DB7" s="446">
        <v>2574323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293290</v>
      </c>
      <c r="BO8" s="447"/>
      <c r="BP8" s="447"/>
      <c r="BQ8" s="447"/>
      <c r="BR8" s="447"/>
      <c r="BS8" s="447"/>
      <c r="BT8" s="447"/>
      <c r="BU8" s="448"/>
      <c r="BV8" s="446">
        <v>295611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0.28999999999999998</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7641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-2321</v>
      </c>
      <c r="BO9" s="447"/>
      <c r="BP9" s="447"/>
      <c r="BQ9" s="447"/>
      <c r="BR9" s="447"/>
      <c r="BS9" s="447"/>
      <c r="BT9" s="447"/>
      <c r="BU9" s="448"/>
      <c r="BV9" s="446">
        <v>29262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9.4</v>
      </c>
      <c r="CU9" s="444"/>
      <c r="CV9" s="444"/>
      <c r="CW9" s="444"/>
      <c r="CX9" s="444"/>
      <c r="CY9" s="444"/>
      <c r="CZ9" s="444"/>
      <c r="DA9" s="445"/>
      <c r="DB9" s="443">
        <v>9.6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7432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59869</v>
      </c>
      <c r="BO10" s="447"/>
      <c r="BP10" s="447"/>
      <c r="BQ10" s="447"/>
      <c r="BR10" s="447"/>
      <c r="BS10" s="447"/>
      <c r="BT10" s="447"/>
      <c r="BU10" s="448"/>
      <c r="BV10" s="446">
        <v>42742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7952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110</v>
      </c>
      <c r="AV12" s="479"/>
      <c r="AW12" s="479"/>
      <c r="AX12" s="479"/>
      <c r="AY12" s="480" t="s">
        <v>129</v>
      </c>
      <c r="AZ12" s="481"/>
      <c r="BA12" s="481"/>
      <c r="BB12" s="481"/>
      <c r="BC12" s="481"/>
      <c r="BD12" s="481"/>
      <c r="BE12" s="481"/>
      <c r="BF12" s="481"/>
      <c r="BG12" s="481"/>
      <c r="BH12" s="481"/>
      <c r="BI12" s="481"/>
      <c r="BJ12" s="481"/>
      <c r="BK12" s="481"/>
      <c r="BL12" s="481"/>
      <c r="BM12" s="482"/>
      <c r="BN12" s="446">
        <v>333460</v>
      </c>
      <c r="BO12" s="447"/>
      <c r="BP12" s="447"/>
      <c r="BQ12" s="447"/>
      <c r="BR12" s="447"/>
      <c r="BS12" s="447"/>
      <c r="BT12" s="447"/>
      <c r="BU12" s="448"/>
      <c r="BV12" s="446">
        <v>352074</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7935</v>
      </c>
      <c r="S13" s="528"/>
      <c r="T13" s="528"/>
      <c r="U13" s="528"/>
      <c r="V13" s="529"/>
      <c r="W13" s="462" t="s">
        <v>132</v>
      </c>
      <c r="X13" s="463"/>
      <c r="Y13" s="463"/>
      <c r="Z13" s="463"/>
      <c r="AA13" s="463"/>
      <c r="AB13" s="453"/>
      <c r="AC13" s="497">
        <v>542</v>
      </c>
      <c r="AD13" s="498"/>
      <c r="AE13" s="498"/>
      <c r="AF13" s="498"/>
      <c r="AG13" s="537"/>
      <c r="AH13" s="497">
        <v>585</v>
      </c>
      <c r="AI13" s="498"/>
      <c r="AJ13" s="498"/>
      <c r="AK13" s="498"/>
      <c r="AL13" s="499"/>
      <c r="AM13" s="475" t="s">
        <v>133</v>
      </c>
      <c r="AN13" s="476"/>
      <c r="AO13" s="476"/>
      <c r="AP13" s="476"/>
      <c r="AQ13" s="476"/>
      <c r="AR13" s="476"/>
      <c r="AS13" s="476"/>
      <c r="AT13" s="477"/>
      <c r="AU13" s="478" t="s">
        <v>110</v>
      </c>
      <c r="AV13" s="479"/>
      <c r="AW13" s="479"/>
      <c r="AX13" s="479"/>
      <c r="AY13" s="480" t="s">
        <v>134</v>
      </c>
      <c r="AZ13" s="481"/>
      <c r="BA13" s="481"/>
      <c r="BB13" s="481"/>
      <c r="BC13" s="481"/>
      <c r="BD13" s="481"/>
      <c r="BE13" s="481"/>
      <c r="BF13" s="481"/>
      <c r="BG13" s="481"/>
      <c r="BH13" s="481"/>
      <c r="BI13" s="481"/>
      <c r="BJ13" s="481"/>
      <c r="BK13" s="481"/>
      <c r="BL13" s="481"/>
      <c r="BM13" s="482"/>
      <c r="BN13" s="446">
        <v>-275912</v>
      </c>
      <c r="BO13" s="447"/>
      <c r="BP13" s="447"/>
      <c r="BQ13" s="447"/>
      <c r="BR13" s="447"/>
      <c r="BS13" s="447"/>
      <c r="BT13" s="447"/>
      <c r="BU13" s="448"/>
      <c r="BV13" s="446">
        <v>-280070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6.4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7953</v>
      </c>
      <c r="S14" s="528"/>
      <c r="T14" s="528"/>
      <c r="U14" s="528"/>
      <c r="V14" s="529"/>
      <c r="W14" s="436"/>
      <c r="X14" s="437"/>
      <c r="Y14" s="437"/>
      <c r="Z14" s="437"/>
      <c r="AA14" s="437"/>
      <c r="AB14" s="426"/>
      <c r="AC14" s="530">
        <v>14.9</v>
      </c>
      <c r="AD14" s="531"/>
      <c r="AE14" s="531"/>
      <c r="AF14" s="531"/>
      <c r="AG14" s="532"/>
      <c r="AH14" s="530">
        <v>17.2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68.3</v>
      </c>
      <c r="CU14" s="542"/>
      <c r="CV14" s="542"/>
      <c r="CW14" s="542"/>
      <c r="CX14" s="542"/>
      <c r="CY14" s="542"/>
      <c r="CZ14" s="542"/>
      <c r="DA14" s="543"/>
      <c r="DB14" s="541">
        <v>46.4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7938</v>
      </c>
      <c r="S15" s="528"/>
      <c r="T15" s="528"/>
      <c r="U15" s="528"/>
      <c r="V15" s="529"/>
      <c r="W15" s="462" t="s">
        <v>138</v>
      </c>
      <c r="X15" s="463"/>
      <c r="Y15" s="463"/>
      <c r="Z15" s="463"/>
      <c r="AA15" s="463"/>
      <c r="AB15" s="453"/>
      <c r="AC15" s="497">
        <v>764</v>
      </c>
      <c r="AD15" s="498"/>
      <c r="AE15" s="498"/>
      <c r="AF15" s="498"/>
      <c r="AG15" s="537"/>
      <c r="AH15" s="497">
        <v>714</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699788</v>
      </c>
      <c r="BO15" s="410"/>
      <c r="BP15" s="410"/>
      <c r="BQ15" s="410"/>
      <c r="BR15" s="410"/>
      <c r="BS15" s="410"/>
      <c r="BT15" s="410"/>
      <c r="BU15" s="411"/>
      <c r="BV15" s="409">
        <v>682091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21</v>
      </c>
      <c r="AD16" s="531"/>
      <c r="AE16" s="531"/>
      <c r="AF16" s="531"/>
      <c r="AG16" s="532"/>
      <c r="AH16" s="530">
        <v>21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2280928</v>
      </c>
      <c r="BO16" s="447"/>
      <c r="BP16" s="447"/>
      <c r="BQ16" s="447"/>
      <c r="BR16" s="447"/>
      <c r="BS16" s="447"/>
      <c r="BT16" s="447"/>
      <c r="BU16" s="448"/>
      <c r="BV16" s="446">
        <v>2287865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2340</v>
      </c>
      <c r="AD17" s="498"/>
      <c r="AE17" s="498"/>
      <c r="AF17" s="498"/>
      <c r="AG17" s="537"/>
      <c r="AH17" s="497">
        <v>2104</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880229</v>
      </c>
      <c r="BO17" s="447"/>
      <c r="BP17" s="447"/>
      <c r="BQ17" s="447"/>
      <c r="BR17" s="447"/>
      <c r="BS17" s="447"/>
      <c r="BT17" s="447"/>
      <c r="BU17" s="448"/>
      <c r="BV17" s="446">
        <v>857423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46.19</v>
      </c>
      <c r="M18" s="559"/>
      <c r="N18" s="559"/>
      <c r="O18" s="559"/>
      <c r="P18" s="559"/>
      <c r="Q18" s="559"/>
      <c r="R18" s="560"/>
      <c r="S18" s="560"/>
      <c r="T18" s="560"/>
      <c r="U18" s="560"/>
      <c r="V18" s="561"/>
      <c r="W18" s="464"/>
      <c r="X18" s="465"/>
      <c r="Y18" s="465"/>
      <c r="Z18" s="465"/>
      <c r="AA18" s="465"/>
      <c r="AB18" s="456"/>
      <c r="AC18" s="562">
        <v>64.2</v>
      </c>
      <c r="AD18" s="563"/>
      <c r="AE18" s="563"/>
      <c r="AF18" s="563"/>
      <c r="AG18" s="564"/>
      <c r="AH18" s="562">
        <v>61.8</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2501892</v>
      </c>
      <c r="BO18" s="447"/>
      <c r="BP18" s="447"/>
      <c r="BQ18" s="447"/>
      <c r="BR18" s="447"/>
      <c r="BS18" s="447"/>
      <c r="BT18" s="447"/>
      <c r="BU18" s="448"/>
      <c r="BV18" s="446">
        <v>2406582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165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3348771</v>
      </c>
      <c r="BO19" s="447"/>
      <c r="BP19" s="447"/>
      <c r="BQ19" s="447"/>
      <c r="BR19" s="447"/>
      <c r="BS19" s="447"/>
      <c r="BT19" s="447"/>
      <c r="BU19" s="448"/>
      <c r="BV19" s="446">
        <v>3350987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2782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3700764</v>
      </c>
      <c r="BO23" s="447"/>
      <c r="BP23" s="447"/>
      <c r="BQ23" s="447"/>
      <c r="BR23" s="447"/>
      <c r="BS23" s="447"/>
      <c r="BT23" s="447"/>
      <c r="BU23" s="448"/>
      <c r="BV23" s="446">
        <v>3505477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6750</v>
      </c>
      <c r="R24" s="498"/>
      <c r="S24" s="498"/>
      <c r="T24" s="498"/>
      <c r="U24" s="498"/>
      <c r="V24" s="537"/>
      <c r="W24" s="596"/>
      <c r="X24" s="584"/>
      <c r="Y24" s="585"/>
      <c r="Z24" s="496" t="s">
        <v>161</v>
      </c>
      <c r="AA24" s="476"/>
      <c r="AB24" s="476"/>
      <c r="AC24" s="476"/>
      <c r="AD24" s="476"/>
      <c r="AE24" s="476"/>
      <c r="AF24" s="476"/>
      <c r="AG24" s="477"/>
      <c r="AH24" s="497">
        <v>72</v>
      </c>
      <c r="AI24" s="498"/>
      <c r="AJ24" s="498"/>
      <c r="AK24" s="498"/>
      <c r="AL24" s="537"/>
      <c r="AM24" s="497">
        <v>223416</v>
      </c>
      <c r="AN24" s="498"/>
      <c r="AO24" s="498"/>
      <c r="AP24" s="498"/>
      <c r="AQ24" s="498"/>
      <c r="AR24" s="537"/>
      <c r="AS24" s="497">
        <v>3103</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3460765</v>
      </c>
      <c r="BO24" s="447"/>
      <c r="BP24" s="447"/>
      <c r="BQ24" s="447"/>
      <c r="BR24" s="447"/>
      <c r="BS24" s="447"/>
      <c r="BT24" s="447"/>
      <c r="BU24" s="448"/>
      <c r="BV24" s="446">
        <v>3488424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5580</v>
      </c>
      <c r="R25" s="498"/>
      <c r="S25" s="498"/>
      <c r="T25" s="498"/>
      <c r="U25" s="498"/>
      <c r="V25" s="537"/>
      <c r="W25" s="596"/>
      <c r="X25" s="584"/>
      <c r="Y25" s="585"/>
      <c r="Z25" s="496" t="s">
        <v>164</v>
      </c>
      <c r="AA25" s="476"/>
      <c r="AB25" s="476"/>
      <c r="AC25" s="476"/>
      <c r="AD25" s="476"/>
      <c r="AE25" s="476"/>
      <c r="AF25" s="476"/>
      <c r="AG25" s="477"/>
      <c r="AH25" s="497" t="s">
        <v>123</v>
      </c>
      <c r="AI25" s="498"/>
      <c r="AJ25" s="498"/>
      <c r="AK25" s="498"/>
      <c r="AL25" s="537"/>
      <c r="AM25" s="497" t="s">
        <v>123</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58751</v>
      </c>
      <c r="BO25" s="410"/>
      <c r="BP25" s="410"/>
      <c r="BQ25" s="410"/>
      <c r="BR25" s="410"/>
      <c r="BS25" s="410"/>
      <c r="BT25" s="410"/>
      <c r="BU25" s="411"/>
      <c r="BV25" s="409">
        <v>45168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5000</v>
      </c>
      <c r="R26" s="498"/>
      <c r="S26" s="498"/>
      <c r="T26" s="498"/>
      <c r="U26" s="498"/>
      <c r="V26" s="537"/>
      <c r="W26" s="596"/>
      <c r="X26" s="584"/>
      <c r="Y26" s="585"/>
      <c r="Z26" s="496" t="s">
        <v>168</v>
      </c>
      <c r="AA26" s="606"/>
      <c r="AB26" s="606"/>
      <c r="AC26" s="606"/>
      <c r="AD26" s="606"/>
      <c r="AE26" s="606"/>
      <c r="AF26" s="606"/>
      <c r="AG26" s="607"/>
      <c r="AH26" s="497">
        <v>2</v>
      </c>
      <c r="AI26" s="498"/>
      <c r="AJ26" s="498"/>
      <c r="AK26" s="498"/>
      <c r="AL26" s="537"/>
      <c r="AM26" s="497" t="s">
        <v>169</v>
      </c>
      <c r="AN26" s="498"/>
      <c r="AO26" s="498"/>
      <c r="AP26" s="498"/>
      <c r="AQ26" s="498"/>
      <c r="AR26" s="537"/>
      <c r="AS26" s="497" t="s">
        <v>169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2800</v>
      </c>
      <c r="R27" s="498"/>
      <c r="S27" s="498"/>
      <c r="T27" s="498"/>
      <c r="U27" s="498"/>
      <c r="V27" s="537"/>
      <c r="W27" s="596"/>
      <c r="X27" s="584"/>
      <c r="Y27" s="585"/>
      <c r="Z27" s="496" t="s">
        <v>173</v>
      </c>
      <c r="AA27" s="476"/>
      <c r="AB27" s="476"/>
      <c r="AC27" s="476"/>
      <c r="AD27" s="476"/>
      <c r="AE27" s="476"/>
      <c r="AF27" s="476"/>
      <c r="AG27" s="477"/>
      <c r="AH27" s="497">
        <v>2</v>
      </c>
      <c r="AI27" s="498"/>
      <c r="AJ27" s="498"/>
      <c r="AK27" s="498"/>
      <c r="AL27" s="537"/>
      <c r="AM27" s="497" t="s">
        <v>174</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165</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2300</v>
      </c>
      <c r="R28" s="498"/>
      <c r="S28" s="498"/>
      <c r="T28" s="498"/>
      <c r="U28" s="498"/>
      <c r="V28" s="537"/>
      <c r="W28" s="596"/>
      <c r="X28" s="584"/>
      <c r="Y28" s="585"/>
      <c r="Z28" s="496" t="s">
        <v>178</v>
      </c>
      <c r="AA28" s="476"/>
      <c r="AB28" s="476"/>
      <c r="AC28" s="476"/>
      <c r="AD28" s="476"/>
      <c r="AE28" s="476"/>
      <c r="AF28" s="476"/>
      <c r="AG28" s="477"/>
      <c r="AH28" s="497" t="s">
        <v>165</v>
      </c>
      <c r="AI28" s="498"/>
      <c r="AJ28" s="498"/>
      <c r="AK28" s="498"/>
      <c r="AL28" s="537"/>
      <c r="AM28" s="497" t="s">
        <v>171</v>
      </c>
      <c r="AN28" s="498"/>
      <c r="AO28" s="498"/>
      <c r="AP28" s="498"/>
      <c r="AQ28" s="498"/>
      <c r="AR28" s="537"/>
      <c r="AS28" s="497" t="s">
        <v>171</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1242535</v>
      </c>
      <c r="BO28" s="410"/>
      <c r="BP28" s="410"/>
      <c r="BQ28" s="410"/>
      <c r="BR28" s="410"/>
      <c r="BS28" s="410"/>
      <c r="BT28" s="410"/>
      <c r="BU28" s="411"/>
      <c r="BV28" s="409">
        <v>1386126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9</v>
      </c>
      <c r="M29" s="498"/>
      <c r="N29" s="498"/>
      <c r="O29" s="498"/>
      <c r="P29" s="537"/>
      <c r="Q29" s="497">
        <v>2100</v>
      </c>
      <c r="R29" s="498"/>
      <c r="S29" s="498"/>
      <c r="T29" s="498"/>
      <c r="U29" s="498"/>
      <c r="V29" s="537"/>
      <c r="W29" s="597"/>
      <c r="X29" s="598"/>
      <c r="Y29" s="599"/>
      <c r="Z29" s="496" t="s">
        <v>181</v>
      </c>
      <c r="AA29" s="476"/>
      <c r="AB29" s="476"/>
      <c r="AC29" s="476"/>
      <c r="AD29" s="476"/>
      <c r="AE29" s="476"/>
      <c r="AF29" s="476"/>
      <c r="AG29" s="477"/>
      <c r="AH29" s="497">
        <v>74</v>
      </c>
      <c r="AI29" s="498"/>
      <c r="AJ29" s="498"/>
      <c r="AK29" s="498"/>
      <c r="AL29" s="537"/>
      <c r="AM29" s="497">
        <v>230340</v>
      </c>
      <c r="AN29" s="498"/>
      <c r="AO29" s="498"/>
      <c r="AP29" s="498"/>
      <c r="AQ29" s="498"/>
      <c r="AR29" s="537"/>
      <c r="AS29" s="497">
        <v>3113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3730</v>
      </c>
      <c r="BO29" s="447"/>
      <c r="BP29" s="447"/>
      <c r="BQ29" s="447"/>
      <c r="BR29" s="447"/>
      <c r="BS29" s="447"/>
      <c r="BT29" s="447"/>
      <c r="BU29" s="448"/>
      <c r="BV29" s="446">
        <v>3723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242337</v>
      </c>
      <c r="BO30" s="620"/>
      <c r="BP30" s="620"/>
      <c r="BQ30" s="620"/>
      <c r="BR30" s="620"/>
      <c r="BS30" s="620"/>
      <c r="BT30" s="620"/>
      <c r="BU30" s="621"/>
      <c r="BV30" s="619">
        <v>240091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御坊広域行政事務組合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御坊日高老人福祉施設事務組合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御坊日高老人福祉施設事務組合（公営企業会計）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日高広域消防事務組合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御坊市外五ヶ町病院経営事務組合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和歌山県後期高齢者医療広域連合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和歌山県後期高齢者医療広域連合（特別会計）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和歌山県市町村総合事務組合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和歌山地方税回収機構</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sRueQ3qGcHznV8ypw5D8dBAlsUyGSCR0+C9Uvi41IXFtsRPtJFC4TVcHsHlB7po5HQdMyJYTtSNYfICZw92G2w==" saltValue="/6IUd0dX/7BWzdXz3ppV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553</v>
      </c>
      <c r="D34" s="1224"/>
      <c r="E34" s="1225"/>
      <c r="F34" s="32">
        <v>7.72</v>
      </c>
      <c r="G34" s="33">
        <v>9.1199999999999992</v>
      </c>
      <c r="H34" s="33">
        <v>8.9600000000000009</v>
      </c>
      <c r="I34" s="33">
        <v>10.07</v>
      </c>
      <c r="J34" s="34">
        <v>9.98</v>
      </c>
      <c r="K34" s="22"/>
      <c r="L34" s="22"/>
      <c r="M34" s="22"/>
      <c r="N34" s="22"/>
      <c r="O34" s="22"/>
      <c r="P34" s="22"/>
    </row>
    <row r="35" spans="1:16" ht="39" customHeight="1">
      <c r="A35" s="22"/>
      <c r="B35" s="35"/>
      <c r="C35" s="1218" t="s">
        <v>554</v>
      </c>
      <c r="D35" s="1219"/>
      <c r="E35" s="1220"/>
      <c r="F35" s="36">
        <v>11.8</v>
      </c>
      <c r="G35" s="37">
        <v>11.02</v>
      </c>
      <c r="H35" s="37">
        <v>9.74</v>
      </c>
      <c r="I35" s="37">
        <v>9.41</v>
      </c>
      <c r="J35" s="38">
        <v>9.74</v>
      </c>
      <c r="K35" s="22"/>
      <c r="L35" s="22"/>
      <c r="M35" s="22"/>
      <c r="N35" s="22"/>
      <c r="O35" s="22"/>
      <c r="P35" s="22"/>
    </row>
    <row r="36" spans="1:16" ht="39" customHeight="1">
      <c r="A36" s="22"/>
      <c r="B36" s="35"/>
      <c r="C36" s="1218" t="s">
        <v>555</v>
      </c>
      <c r="D36" s="1219"/>
      <c r="E36" s="1220"/>
      <c r="F36" s="36">
        <v>2.0299999999999998</v>
      </c>
      <c r="G36" s="37">
        <v>2.4700000000000002</v>
      </c>
      <c r="H36" s="37">
        <v>1.28</v>
      </c>
      <c r="I36" s="37">
        <v>4.08</v>
      </c>
      <c r="J36" s="38">
        <v>6.25</v>
      </c>
      <c r="K36" s="22"/>
      <c r="L36" s="22"/>
      <c r="M36" s="22"/>
      <c r="N36" s="22"/>
      <c r="O36" s="22"/>
      <c r="P36" s="22"/>
    </row>
    <row r="37" spans="1:16" ht="39" customHeight="1">
      <c r="A37" s="22"/>
      <c r="B37" s="35"/>
      <c r="C37" s="1218" t="s">
        <v>556</v>
      </c>
      <c r="D37" s="1219"/>
      <c r="E37" s="1220"/>
      <c r="F37" s="36">
        <v>1.21</v>
      </c>
      <c r="G37" s="37">
        <v>1.49</v>
      </c>
      <c r="H37" s="37">
        <v>0.93</v>
      </c>
      <c r="I37" s="37">
        <v>1.92</v>
      </c>
      <c r="J37" s="38">
        <v>1.89</v>
      </c>
      <c r="K37" s="22"/>
      <c r="L37" s="22"/>
      <c r="M37" s="22"/>
      <c r="N37" s="22"/>
      <c r="O37" s="22"/>
      <c r="P37" s="22"/>
    </row>
    <row r="38" spans="1:16" ht="39" customHeight="1">
      <c r="A38" s="22"/>
      <c r="B38" s="35"/>
      <c r="C38" s="1218" t="s">
        <v>557</v>
      </c>
      <c r="D38" s="1219"/>
      <c r="E38" s="1220"/>
      <c r="F38" s="36">
        <v>1.45</v>
      </c>
      <c r="G38" s="37">
        <v>1.46</v>
      </c>
      <c r="H38" s="37">
        <v>1.41</v>
      </c>
      <c r="I38" s="37">
        <v>1.4</v>
      </c>
      <c r="J38" s="38">
        <v>1.4</v>
      </c>
      <c r="K38" s="22"/>
      <c r="L38" s="22"/>
      <c r="M38" s="22"/>
      <c r="N38" s="22"/>
      <c r="O38" s="22"/>
      <c r="P38" s="22"/>
    </row>
    <row r="39" spans="1:16" ht="39" customHeight="1">
      <c r="A39" s="22"/>
      <c r="B39" s="35"/>
      <c r="C39" s="1218" t="s">
        <v>558</v>
      </c>
      <c r="D39" s="1219"/>
      <c r="E39" s="1220"/>
      <c r="F39" s="36">
        <v>1.44</v>
      </c>
      <c r="G39" s="37">
        <v>0.78</v>
      </c>
      <c r="H39" s="37">
        <v>0.32</v>
      </c>
      <c r="I39" s="37">
        <v>0.5</v>
      </c>
      <c r="J39" s="38">
        <v>0.68</v>
      </c>
      <c r="K39" s="22"/>
      <c r="L39" s="22"/>
      <c r="M39" s="22"/>
      <c r="N39" s="22"/>
      <c r="O39" s="22"/>
      <c r="P39" s="22"/>
    </row>
    <row r="40" spans="1:16" ht="39" customHeight="1">
      <c r="A40" s="22"/>
      <c r="B40" s="35"/>
      <c r="C40" s="1218" t="s">
        <v>559</v>
      </c>
      <c r="D40" s="1219"/>
      <c r="E40" s="1220"/>
      <c r="F40" s="36">
        <v>0.14000000000000001</v>
      </c>
      <c r="G40" s="37">
        <v>0.11</v>
      </c>
      <c r="H40" s="37">
        <v>0.1</v>
      </c>
      <c r="I40" s="37">
        <v>0.08</v>
      </c>
      <c r="J40" s="38">
        <v>0.05</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560</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561</v>
      </c>
      <c r="D43" s="1222"/>
      <c r="E43" s="122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V5LPMG4pf9QUV5ypRW44itDKZxrZkyCSiKxL1oeqZ832Bylk+CN+daOScFEhFDWDBdqTj0ynZ74bFw1nCtUQg==" saltValue="MZY2MKCp5MFiz4lIqzvS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366</v>
      </c>
      <c r="L45" s="60">
        <v>353</v>
      </c>
      <c r="M45" s="60">
        <v>325</v>
      </c>
      <c r="N45" s="60">
        <v>324</v>
      </c>
      <c r="O45" s="61">
        <v>317</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137</v>
      </c>
      <c r="L48" s="64">
        <v>137</v>
      </c>
      <c r="M48" s="64">
        <v>140</v>
      </c>
      <c r="N48" s="64">
        <v>147</v>
      </c>
      <c r="O48" s="65">
        <v>171</v>
      </c>
      <c r="P48" s="48"/>
      <c r="Q48" s="48"/>
      <c r="R48" s="48"/>
      <c r="S48" s="48"/>
      <c r="T48" s="48"/>
      <c r="U48" s="48"/>
    </row>
    <row r="49" spans="1:21" ht="30.75" customHeight="1">
      <c r="A49" s="48"/>
      <c r="B49" s="1236"/>
      <c r="C49" s="1237"/>
      <c r="D49" s="62"/>
      <c r="E49" s="1228" t="s">
        <v>16</v>
      </c>
      <c r="F49" s="1228"/>
      <c r="G49" s="1228"/>
      <c r="H49" s="1228"/>
      <c r="I49" s="1228"/>
      <c r="J49" s="1229"/>
      <c r="K49" s="63">
        <v>45</v>
      </c>
      <c r="L49" s="64">
        <v>52</v>
      </c>
      <c r="M49" s="64">
        <v>45</v>
      </c>
      <c r="N49" s="64">
        <v>42</v>
      </c>
      <c r="O49" s="65">
        <v>53</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t="s">
        <v>501</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389</v>
      </c>
      <c r="L52" s="64">
        <v>396</v>
      </c>
      <c r="M52" s="64">
        <v>381</v>
      </c>
      <c r="N52" s="64">
        <v>372</v>
      </c>
      <c r="O52" s="65">
        <v>360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159</v>
      </c>
      <c r="L53" s="69">
        <v>146</v>
      </c>
      <c r="M53" s="69">
        <v>129</v>
      </c>
      <c r="N53" s="69">
        <v>141</v>
      </c>
      <c r="O53" s="70">
        <v>181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qPTFxjelqEOszI725uxItMMYme58qQfildJeEKL9zZ+LulbARy/SZQ+LaGKtQfMIaUiNa/culPbaGKbCuvcdw==" saltValue="hSiffb7WEptEjyV4G8zA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2" t="s">
        <v>24</v>
      </c>
      <c r="C41" s="1243"/>
      <c r="D41" s="81"/>
      <c r="E41" s="1248" t="s">
        <v>25</v>
      </c>
      <c r="F41" s="1248"/>
      <c r="G41" s="1248"/>
      <c r="H41" s="1249"/>
      <c r="I41" s="82">
        <v>3477</v>
      </c>
      <c r="J41" s="83">
        <v>3463</v>
      </c>
      <c r="K41" s="83">
        <v>3563</v>
      </c>
      <c r="L41" s="83">
        <v>3505</v>
      </c>
      <c r="M41" s="84">
        <v>3701</v>
      </c>
    </row>
    <row r="42" spans="2:13" ht="27.75" customHeight="1">
      <c r="B42" s="1244"/>
      <c r="C42" s="1245"/>
      <c r="D42" s="85"/>
      <c r="E42" s="1250" t="s">
        <v>26</v>
      </c>
      <c r="F42" s="1250"/>
      <c r="G42" s="1250"/>
      <c r="H42" s="1251"/>
      <c r="I42" s="86" t="s">
        <v>501</v>
      </c>
      <c r="J42" s="87" t="s">
        <v>501</v>
      </c>
      <c r="K42" s="87" t="s">
        <v>501</v>
      </c>
      <c r="L42" s="87" t="s">
        <v>501</v>
      </c>
      <c r="M42" s="88" t="s">
        <v>501</v>
      </c>
    </row>
    <row r="43" spans="2:13" ht="27.75" customHeight="1">
      <c r="B43" s="1244"/>
      <c r="C43" s="1245"/>
      <c r="D43" s="85"/>
      <c r="E43" s="1250" t="s">
        <v>27</v>
      </c>
      <c r="F43" s="1250"/>
      <c r="G43" s="1250"/>
      <c r="H43" s="1251"/>
      <c r="I43" s="86">
        <v>2360</v>
      </c>
      <c r="J43" s="87">
        <v>2274</v>
      </c>
      <c r="K43" s="87">
        <v>2172</v>
      </c>
      <c r="L43" s="87">
        <v>2094</v>
      </c>
      <c r="M43" s="88">
        <v>2137</v>
      </c>
    </row>
    <row r="44" spans="2:13" ht="27.75" customHeight="1">
      <c r="B44" s="1244"/>
      <c r="C44" s="1245"/>
      <c r="D44" s="85"/>
      <c r="E44" s="1250" t="s">
        <v>28</v>
      </c>
      <c r="F44" s="1250"/>
      <c r="G44" s="1250"/>
      <c r="H44" s="1251"/>
      <c r="I44" s="86">
        <v>605</v>
      </c>
      <c r="J44" s="87">
        <v>602</v>
      </c>
      <c r="K44" s="87">
        <v>584</v>
      </c>
      <c r="L44" s="87">
        <v>676</v>
      </c>
      <c r="M44" s="88">
        <v>640</v>
      </c>
    </row>
    <row r="45" spans="2:13" ht="27.75" customHeight="1">
      <c r="B45" s="1244"/>
      <c r="C45" s="1245"/>
      <c r="D45" s="85"/>
      <c r="E45" s="1250" t="s">
        <v>29</v>
      </c>
      <c r="F45" s="1250"/>
      <c r="G45" s="1250"/>
      <c r="H45" s="1251"/>
      <c r="I45" s="86">
        <v>626</v>
      </c>
      <c r="J45" s="87">
        <v>583</v>
      </c>
      <c r="K45" s="87">
        <v>507</v>
      </c>
      <c r="L45" s="87">
        <v>499</v>
      </c>
      <c r="M45" s="88">
        <v>500</v>
      </c>
    </row>
    <row r="46" spans="2:13" ht="27.75" customHeight="1">
      <c r="B46" s="1244"/>
      <c r="C46" s="1245"/>
      <c r="D46" s="89"/>
      <c r="E46" s="1250" t="s">
        <v>30</v>
      </c>
      <c r="F46" s="1250"/>
      <c r="G46" s="1250"/>
      <c r="H46" s="1251"/>
      <c r="I46" s="86" t="s">
        <v>501</v>
      </c>
      <c r="J46" s="87" t="s">
        <v>501</v>
      </c>
      <c r="K46" s="87" t="s">
        <v>501</v>
      </c>
      <c r="L46" s="87" t="s">
        <v>501</v>
      </c>
      <c r="M46" s="88" t="s">
        <v>501</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v>35</v>
      </c>
    </row>
    <row r="50" spans="2:13" ht="27.75" customHeight="1">
      <c r="B50" s="1255" t="s">
        <v>34</v>
      </c>
      <c r="C50" s="1256"/>
      <c r="D50" s="91"/>
      <c r="E50" s="1250" t="s">
        <v>35</v>
      </c>
      <c r="F50" s="1250"/>
      <c r="G50" s="1250"/>
      <c r="H50" s="1251"/>
      <c r="I50" s="86">
        <v>2091</v>
      </c>
      <c r="J50" s="87">
        <v>1941</v>
      </c>
      <c r="K50" s="87">
        <v>1986</v>
      </c>
      <c r="L50" s="87">
        <v>1719</v>
      </c>
      <c r="M50" s="88">
        <v>1607</v>
      </c>
    </row>
    <row r="51" spans="2:13" ht="27.75" customHeight="1">
      <c r="B51" s="1244"/>
      <c r="C51" s="1245"/>
      <c r="D51" s="85"/>
      <c r="E51" s="1250" t="s">
        <v>36</v>
      </c>
      <c r="F51" s="1250"/>
      <c r="G51" s="1250"/>
      <c r="H51" s="1251"/>
      <c r="I51" s="86">
        <v>12</v>
      </c>
      <c r="J51" s="87">
        <v>9</v>
      </c>
      <c r="K51" s="87">
        <v>6</v>
      </c>
      <c r="L51" s="87">
        <v>2</v>
      </c>
      <c r="M51" s="88">
        <v>1</v>
      </c>
    </row>
    <row r="52" spans="2:13" ht="27.75" customHeight="1">
      <c r="B52" s="1246"/>
      <c r="C52" s="1247"/>
      <c r="D52" s="85"/>
      <c r="E52" s="1250" t="s">
        <v>37</v>
      </c>
      <c r="F52" s="1250"/>
      <c r="G52" s="1250"/>
      <c r="H52" s="1251"/>
      <c r="I52" s="86">
        <v>4197</v>
      </c>
      <c r="J52" s="87">
        <v>4140</v>
      </c>
      <c r="K52" s="87">
        <v>4086</v>
      </c>
      <c r="L52" s="87">
        <v>4030</v>
      </c>
      <c r="M52" s="88">
        <v>3892</v>
      </c>
    </row>
    <row r="53" spans="2:13" ht="27.75" customHeight="1" thickBot="1">
      <c r="B53" s="1257" t="s">
        <v>38</v>
      </c>
      <c r="C53" s="1258"/>
      <c r="D53" s="92"/>
      <c r="E53" s="1259" t="s">
        <v>39</v>
      </c>
      <c r="F53" s="1259"/>
      <c r="G53" s="1259"/>
      <c r="H53" s="1260"/>
      <c r="I53" s="93">
        <v>768</v>
      </c>
      <c r="J53" s="94">
        <v>832</v>
      </c>
      <c r="K53" s="94">
        <v>748</v>
      </c>
      <c r="L53" s="94">
        <v>1024</v>
      </c>
      <c r="M53" s="95">
        <v>1513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uU1Ycgn/4p+Dr/Gjs+V+3+i4XnieAEYtz3wyf6LPSj5jHDDhvzO2GHCi5QJSFEU2rwGn+F/gr1IetiXSbHaSg==" saltValue="qc9OhimptCTt24Ja8vZl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1575</v>
      </c>
      <c r="G55" s="107">
        <v>1386</v>
      </c>
      <c r="H55" s="108">
        <v>1243</v>
      </c>
    </row>
    <row r="56" spans="2:8" ht="52.5" customHeight="1">
      <c r="B56" s="109"/>
      <c r="C56" s="1271" t="s">
        <v>43</v>
      </c>
      <c r="D56" s="1271"/>
      <c r="E56" s="1272"/>
      <c r="F56" s="110">
        <v>4</v>
      </c>
      <c r="G56" s="110">
        <v>4</v>
      </c>
      <c r="H56" s="111">
        <v>4</v>
      </c>
    </row>
    <row r="57" spans="2:8" ht="53.25" customHeight="1">
      <c r="B57" s="109"/>
      <c r="C57" s="1273" t="s">
        <v>44</v>
      </c>
      <c r="D57" s="1273"/>
      <c r="E57" s="1274"/>
      <c r="F57" s="112">
        <v>301</v>
      </c>
      <c r="G57" s="112">
        <v>240</v>
      </c>
      <c r="H57" s="113">
        <v>242</v>
      </c>
    </row>
    <row r="58" spans="2:8" ht="45.75" customHeight="1">
      <c r="B58" s="114"/>
      <c r="C58" s="1261" t="s">
        <v>576</v>
      </c>
      <c r="D58" s="1262"/>
      <c r="E58" s="1263"/>
      <c r="F58" s="115">
        <v>287</v>
      </c>
      <c r="G58" s="115">
        <v>226</v>
      </c>
      <c r="H58" s="116">
        <v>228</v>
      </c>
    </row>
    <row r="59" spans="2:8" ht="45.75" customHeight="1">
      <c r="B59" s="114"/>
      <c r="C59" s="1261" t="s">
        <v>578</v>
      </c>
      <c r="D59" s="1262"/>
      <c r="E59" s="1263"/>
      <c r="F59" s="115">
        <v>10</v>
      </c>
      <c r="G59" s="115">
        <v>10</v>
      </c>
      <c r="H59" s="116">
        <v>10</v>
      </c>
    </row>
    <row r="60" spans="2:8" ht="45.75" customHeight="1">
      <c r="B60" s="114"/>
      <c r="C60" s="1261" t="s">
        <v>577</v>
      </c>
      <c r="D60" s="1262"/>
      <c r="E60" s="1263"/>
      <c r="F60" s="115">
        <v>4</v>
      </c>
      <c r="G60" s="115">
        <v>4</v>
      </c>
      <c r="H60" s="116">
        <v>4</v>
      </c>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1880</v>
      </c>
      <c r="G63" s="121">
        <v>1630</v>
      </c>
      <c r="H63" s="122">
        <v>1489</v>
      </c>
    </row>
    <row r="64" spans="2:8" ht="15" customHeight="1"/>
    <row r="65" ht="0" hidden="1" customHeight="1"/>
    <row r="66" ht="0" hidden="1" customHeight="1"/>
  </sheetData>
  <sheetProtection algorithmName="SHA-512" hashValue="tD7NA+1Qfw0MYuYMPaayMxf78tYMV29TzqAaOE+22ofu3PNAWsnBcoNbzHTzsHcMmf8fZ2vp4YUhFbDlrKdV9A==" saltValue="iy/XgaDeKyLn0SY8MI75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584</v>
      </c>
      <c r="AO51" s="1280"/>
      <c r="AP51" s="1280"/>
      <c r="AQ51" s="1280"/>
      <c r="AR51" s="1280"/>
      <c r="AS51" s="1280"/>
      <c r="AT51" s="1280"/>
      <c r="AU51" s="1280"/>
      <c r="AV51" s="1280"/>
      <c r="AW51" s="1280"/>
      <c r="AX51" s="1280"/>
      <c r="AY51" s="1280"/>
      <c r="AZ51" s="1280"/>
      <c r="BA51" s="1280"/>
      <c r="BB51" s="1280" t="s">
        <v>585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34.1</v>
      </c>
      <c r="CG51" s="1277"/>
      <c r="CH51" s="1277"/>
      <c r="CI51" s="1277"/>
      <c r="CJ51" s="1277"/>
      <c r="CK51" s="1277"/>
      <c r="CL51" s="1277"/>
      <c r="CM51" s="1277"/>
      <c r="CN51" s="1277">
        <v>46.4</v>
      </c>
      <c r="CO51" s="1277"/>
      <c r="CP51" s="1277"/>
      <c r="CQ51" s="1277"/>
      <c r="CR51" s="1277"/>
      <c r="CS51" s="1277"/>
      <c r="CT51" s="1277"/>
      <c r="CU51" s="1277"/>
      <c r="CV51" s="1277">
        <v>68.3</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54.9</v>
      </c>
      <c r="CG53" s="1277"/>
      <c r="CH53" s="1277"/>
      <c r="CI53" s="1277"/>
      <c r="CJ53" s="1277"/>
      <c r="CK53" s="1277"/>
      <c r="CL53" s="1277"/>
      <c r="CM53" s="1277"/>
      <c r="CN53" s="1277">
        <v>61.1</v>
      </c>
      <c r="CO53" s="1277"/>
      <c r="CP53" s="1277"/>
      <c r="CQ53" s="1277"/>
      <c r="CR53" s="1277"/>
      <c r="CS53" s="1277"/>
      <c r="CT53" s="1277"/>
      <c r="CU53" s="1277"/>
      <c r="CV53" s="1277">
        <v>62.3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587</v>
      </c>
      <c r="AO55" s="1281"/>
      <c r="AP55" s="1281"/>
      <c r="AQ55" s="1281"/>
      <c r="AR55" s="1281"/>
      <c r="AS55" s="1281"/>
      <c r="AT55" s="1281"/>
      <c r="AU55" s="1281"/>
      <c r="AV55" s="1281"/>
      <c r="AW55" s="1281"/>
      <c r="AX55" s="1281"/>
      <c r="AY55" s="1281"/>
      <c r="AZ55" s="1281"/>
      <c r="BA55" s="1281"/>
      <c r="BB55" s="1280" t="s">
        <v>585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588</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c r="B73" s="374"/>
      <c r="G73" s="1293"/>
      <c r="H73" s="1293"/>
      <c r="I73" s="1293"/>
      <c r="J73" s="1293"/>
      <c r="K73" s="1276"/>
      <c r="L73" s="1276"/>
      <c r="M73" s="1276"/>
      <c r="N73" s="1276"/>
      <c r="AM73" s="383"/>
      <c r="AN73" s="1280" t="s">
        <v>584</v>
      </c>
      <c r="AO73" s="1280"/>
      <c r="AP73" s="1280"/>
      <c r="AQ73" s="1280"/>
      <c r="AR73" s="1280"/>
      <c r="AS73" s="1280"/>
      <c r="AT73" s="1280"/>
      <c r="AU73" s="1280"/>
      <c r="AV73" s="1280"/>
      <c r="AW73" s="1280"/>
      <c r="AX73" s="1280"/>
      <c r="AY73" s="1280"/>
      <c r="AZ73" s="1280"/>
      <c r="BA73" s="1280"/>
      <c r="BB73" s="1280" t="s">
        <v>585</v>
      </c>
      <c r="BC73" s="1280"/>
      <c r="BD73" s="1280"/>
      <c r="BE73" s="1280"/>
      <c r="BF73" s="1280"/>
      <c r="BG73" s="1280"/>
      <c r="BH73" s="1280"/>
      <c r="BI73" s="1280"/>
      <c r="BJ73" s="1280"/>
      <c r="BK73" s="1280"/>
      <c r="BL73" s="1280"/>
      <c r="BM73" s="1280"/>
      <c r="BN73" s="1280"/>
      <c r="BO73" s="1280"/>
      <c r="BP73" s="1277">
        <v>36.4</v>
      </c>
      <c r="BQ73" s="1277"/>
      <c r="BR73" s="1277"/>
      <c r="BS73" s="1277"/>
      <c r="BT73" s="1277"/>
      <c r="BU73" s="1277"/>
      <c r="BV73" s="1277"/>
      <c r="BW73" s="1277"/>
      <c r="BX73" s="1277">
        <v>39.9</v>
      </c>
      <c r="BY73" s="1277"/>
      <c r="BZ73" s="1277"/>
      <c r="CA73" s="1277"/>
      <c r="CB73" s="1277"/>
      <c r="CC73" s="1277"/>
      <c r="CD73" s="1277"/>
      <c r="CE73" s="1277"/>
      <c r="CF73" s="1277">
        <v>34.1</v>
      </c>
      <c r="CG73" s="1277"/>
      <c r="CH73" s="1277"/>
      <c r="CI73" s="1277"/>
      <c r="CJ73" s="1277"/>
      <c r="CK73" s="1277"/>
      <c r="CL73" s="1277"/>
      <c r="CM73" s="1277"/>
      <c r="CN73" s="1277">
        <v>46.4</v>
      </c>
      <c r="CO73" s="1277"/>
      <c r="CP73" s="1277"/>
      <c r="CQ73" s="1277"/>
      <c r="CR73" s="1277"/>
      <c r="CS73" s="1277"/>
      <c r="CT73" s="1277"/>
      <c r="CU73" s="1277"/>
      <c r="CV73" s="1277">
        <v>68.3</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8.1999999999999993</v>
      </c>
      <c r="BQ75" s="1277"/>
      <c r="BR75" s="1277"/>
      <c r="BS75" s="1277"/>
      <c r="BT75" s="1277"/>
      <c r="BU75" s="1277"/>
      <c r="BV75" s="1277"/>
      <c r="BW75" s="1277"/>
      <c r="BX75" s="1277">
        <v>7.5</v>
      </c>
      <c r="BY75" s="1277"/>
      <c r="BZ75" s="1277"/>
      <c r="CA75" s="1277"/>
      <c r="CB75" s="1277"/>
      <c r="CC75" s="1277"/>
      <c r="CD75" s="1277"/>
      <c r="CE75" s="1277"/>
      <c r="CF75" s="1277">
        <v>6.7</v>
      </c>
      <c r="CG75" s="1277"/>
      <c r="CH75" s="1277"/>
      <c r="CI75" s="1277"/>
      <c r="CJ75" s="1277"/>
      <c r="CK75" s="1277"/>
      <c r="CL75" s="1277"/>
      <c r="CM75" s="1277"/>
      <c r="CN75" s="1277">
        <v>6.4</v>
      </c>
      <c r="CO75" s="1277"/>
      <c r="CP75" s="1277"/>
      <c r="CQ75" s="1277"/>
      <c r="CR75" s="1277"/>
      <c r="CS75" s="1277"/>
      <c r="CT75" s="1277"/>
      <c r="CU75" s="1277"/>
      <c r="CV75" s="1277">
        <v>6.7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587</v>
      </c>
      <c r="AO77" s="1281"/>
      <c r="AP77" s="1281"/>
      <c r="AQ77" s="1281"/>
      <c r="AR77" s="1281"/>
      <c r="AS77" s="1281"/>
      <c r="AT77" s="1281"/>
      <c r="AU77" s="1281"/>
      <c r="AV77" s="1281"/>
      <c r="AW77" s="1281"/>
      <c r="AX77" s="1281"/>
      <c r="AY77" s="1281"/>
      <c r="AZ77" s="1281"/>
      <c r="BA77" s="1281"/>
      <c r="BB77" s="1280" t="s">
        <v>585</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LdndVgRWxeY/YqdCjt/ESocBCdrEaz2GV3NxwYBoVTjFp9P2kvWgCPDwqazmvT74OlrHmZQjaeTwrRvgGhBsw==" saltValue="5ngP5FkqfYwudXmXRIswh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zcLi9MrgKg2dljQUO5KKrMvw2x4DQWGJTmpCyS/Re4SHKxhw3Vp4ma5mOjUjN344GFDB+SIyRcb/5h+dwDw6g==" saltValue="ZvTNYZHMXtBYSmHiz1iI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K/5uGwRIzwh7IvPFQ16tds00mv5lC25WwXgrE21xeZyjLWcvbrHsIHj0UPYWpaF3sc86aNGgl5iwlClch91Xw==" saltValue="wV4mDJ2CAnbnNmsZVxIo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540</v>
      </c>
      <c r="G2" s="136"/>
      <c r="H2" s="137"/>
    </row>
    <row r="3" spans="1:8">
      <c r="A3" s="133" t="s">
        <v>533</v>
      </c>
      <c r="B3" s="138"/>
      <c r="C3" s="139"/>
      <c r="D3" s="140">
        <v>109682</v>
      </c>
      <c r="E3" s="141"/>
      <c r="F3" s="142">
        <v>119674</v>
      </c>
      <c r="G3" s="143"/>
      <c r="H3" s="144"/>
    </row>
    <row r="4" spans="1:8">
      <c r="A4" s="145"/>
      <c r="B4" s="146"/>
      <c r="C4" s="147"/>
      <c r="D4" s="148">
        <v>67292</v>
      </c>
      <c r="E4" s="149"/>
      <c r="F4" s="150">
        <v>57803</v>
      </c>
      <c r="G4" s="151"/>
      <c r="H4" s="152"/>
    </row>
    <row r="5" spans="1:8">
      <c r="A5" s="133" t="s">
        <v>535</v>
      </c>
      <c r="B5" s="138"/>
      <c r="C5" s="139"/>
      <c r="D5" s="140">
        <v>45547</v>
      </c>
      <c r="E5" s="141"/>
      <c r="F5" s="142">
        <v>119685</v>
      </c>
      <c r="G5" s="143"/>
      <c r="H5" s="144"/>
    </row>
    <row r="6" spans="1:8">
      <c r="A6" s="145"/>
      <c r="B6" s="146"/>
      <c r="C6" s="147"/>
      <c r="D6" s="148">
        <v>28530</v>
      </c>
      <c r="E6" s="149"/>
      <c r="F6" s="150">
        <v>68464</v>
      </c>
      <c r="G6" s="151"/>
      <c r="H6" s="152"/>
    </row>
    <row r="7" spans="1:8">
      <c r="A7" s="133" t="s">
        <v>536</v>
      </c>
      <c r="B7" s="138"/>
      <c r="C7" s="139"/>
      <c r="D7" s="140">
        <v>66916</v>
      </c>
      <c r="E7" s="141"/>
      <c r="F7" s="142">
        <v>109920</v>
      </c>
      <c r="G7" s="143"/>
      <c r="H7" s="144"/>
    </row>
    <row r="8" spans="1:8">
      <c r="A8" s="145"/>
      <c r="B8" s="146"/>
      <c r="C8" s="147"/>
      <c r="D8" s="148">
        <v>28354</v>
      </c>
      <c r="E8" s="149"/>
      <c r="F8" s="150">
        <v>62739</v>
      </c>
      <c r="G8" s="151"/>
      <c r="H8" s="152"/>
    </row>
    <row r="9" spans="1:8">
      <c r="A9" s="133" t="s">
        <v>537</v>
      </c>
      <c r="B9" s="138"/>
      <c r="C9" s="139"/>
      <c r="D9" s="140">
        <v>67601</v>
      </c>
      <c r="E9" s="141"/>
      <c r="F9" s="142">
        <v>119882</v>
      </c>
      <c r="G9" s="143"/>
      <c r="H9" s="144"/>
    </row>
    <row r="10" spans="1:8">
      <c r="A10" s="145"/>
      <c r="B10" s="146"/>
      <c r="C10" s="147"/>
      <c r="D10" s="148">
        <v>36743</v>
      </c>
      <c r="E10" s="149"/>
      <c r="F10" s="150">
        <v>66481</v>
      </c>
      <c r="G10" s="151"/>
      <c r="H10" s="152"/>
    </row>
    <row r="11" spans="1:8">
      <c r="A11" s="133" t="s">
        <v>538</v>
      </c>
      <c r="B11" s="138"/>
      <c r="C11" s="139"/>
      <c r="D11" s="140">
        <v>91723</v>
      </c>
      <c r="E11" s="141"/>
      <c r="F11" s="142">
        <v>116162</v>
      </c>
      <c r="G11" s="143"/>
      <c r="H11" s="144"/>
    </row>
    <row r="12" spans="1:8">
      <c r="A12" s="145"/>
      <c r="B12" s="146"/>
      <c r="C12" s="153"/>
      <c r="D12" s="148">
        <v>43785</v>
      </c>
      <c r="E12" s="149"/>
      <c r="F12" s="150">
        <v>61562</v>
      </c>
      <c r="G12" s="151"/>
      <c r="H12" s="152"/>
    </row>
    <row r="13" spans="1:8">
      <c r="A13" s="133"/>
      <c r="B13" s="138"/>
      <c r="C13" s="154"/>
      <c r="D13" s="155">
        <v>76294</v>
      </c>
      <c r="E13" s="156"/>
      <c r="F13" s="157">
        <v>117065</v>
      </c>
      <c r="G13" s="158"/>
      <c r="H13" s="144"/>
    </row>
    <row r="14" spans="1:8">
      <c r="A14" s="145"/>
      <c r="B14" s="146"/>
      <c r="C14" s="147"/>
      <c r="D14" s="148">
        <v>40941</v>
      </c>
      <c r="E14" s="149"/>
      <c r="F14" s="150">
        <v>63410</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9.18</v>
      </c>
      <c r="C19" s="159">
        <f>ROUND(VALUE(SUBSTITUTE(実質収支比率等に係る経年分析!G$48,"▲","-")),2)</f>
        <v>10.59</v>
      </c>
      <c r="D19" s="159">
        <f>ROUND(VALUE(SUBSTITUTE(実質収支比率等に係る経年分析!H$48,"▲","-")),2)</f>
        <v>10.37</v>
      </c>
      <c r="E19" s="159">
        <f>ROUND(VALUE(SUBSTITUTE(実質収支比率等に係る経年分析!I$48,"▲","-")),2)</f>
        <v>11.48</v>
      </c>
      <c r="F19" s="159">
        <f>ROUND(VALUE(SUBSTITUTE(実質収支比率等に係る経年分析!J$48,"▲","-")),2)</f>
        <v>11.39</v>
      </c>
    </row>
    <row r="20" spans="1:11">
      <c r="A20" s="159" t="s">
        <v>50</v>
      </c>
      <c r="B20" s="159">
        <f>ROUND(VALUE(SUBSTITUTE(実質収支比率等に係る経年分析!F$47,"▲","-")),2)</f>
        <v>67.239999999999995</v>
      </c>
      <c r="C20" s="159">
        <f>ROUND(VALUE(SUBSTITUTE(実質収支比率等に係る経年分析!G$47,"▲","-")),2)</f>
        <v>61.42</v>
      </c>
      <c r="D20" s="159">
        <f>ROUND(VALUE(SUBSTITUTE(実質収支比率等に係る経年分析!H$47,"▲","-")),2)</f>
        <v>61.36</v>
      </c>
      <c r="E20" s="159">
        <f>ROUND(VALUE(SUBSTITUTE(実質収支比率等に係る経年分析!I$47,"▲","-")),2)</f>
        <v>53.84</v>
      </c>
      <c r="F20" s="159">
        <f>ROUND(VALUE(SUBSTITUTE(実質収支比率等に係る経年分析!J$47,"▲","-")),2)</f>
        <v>48.27</v>
      </c>
    </row>
    <row r="21" spans="1:11">
      <c r="A21" s="159" t="s">
        <v>51</v>
      </c>
      <c r="B21" s="159">
        <f>IF(ISNUMBER(VALUE(SUBSTITUTE(実質収支比率等に係る経年分析!F$49,"▲","-"))),ROUND(VALUE(SUBSTITUTE(実質収支比率等に係る経年分析!F$49,"▲","-")),2),NA())</f>
        <v>-3.16</v>
      </c>
      <c r="C21" s="159">
        <f>IF(ISNUMBER(VALUE(SUBSTITUTE(実質収支比率等に係る経年分析!G$49,"▲","-"))),ROUND(VALUE(SUBSTITUTE(実質収支比率等に係る経年分析!G$49,"▲","-")),2),NA())</f>
        <v>-9.0299999999999994</v>
      </c>
      <c r="D21" s="159">
        <f>IF(ISNUMBER(VALUE(SUBSTITUTE(実質収支比率等に係る経年分析!H$49,"▲","-"))),ROUND(VALUE(SUBSTITUTE(実質収支比率等に係る経年分析!H$49,"▲","-")),2),NA())</f>
        <v>-2.33</v>
      </c>
      <c r="E21" s="159">
        <f>IF(ISNUMBER(VALUE(SUBSTITUTE(実質収支比率等に係る経年分析!I$49,"▲","-"))),ROUND(VALUE(SUBSTITUTE(実質収支比率等に係る経年分析!I$49,"▲","-")),2),NA())</f>
        <v>-10.88</v>
      </c>
      <c r="F21" s="159">
        <f>IF(ISNUMBER(VALUE(SUBSTITUTE(実質収支比率等に係る経年分析!J$49,"▲","-"))),ROUND(VALUE(SUBSTITUTE(実質収支比率等に係る経年分析!J$49,"▲","-")),2),NA())</f>
        <v>-10.72</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0.68</v>
      </c>
    </row>
    <row r="32" spans="1:11">
      <c r="A32" s="160" t="str">
        <f>IF(連結実質赤字比率に係る赤字・黒字の構成分析!C$38="",NA(),連結実質赤字比率に係る赤字・黒字の構成分析!C$38)</f>
        <v>土地取得特別会計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2.0299999999999998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2.4700000000000002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6.25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9.74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9.1199999999999992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8.9600000000000009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389</v>
      </c>
      <c r="E42" s="161"/>
      <c r="F42" s="161"/>
      <c r="G42" s="161">
        <f>'実質公債費比率（分子）の構造'!L$52</f>
        <v>396</v>
      </c>
      <c r="H42" s="161"/>
      <c r="I42" s="161"/>
      <c r="J42" s="161">
        <f>'実質公債費比率（分子）の構造'!M$52</f>
        <v>381</v>
      </c>
      <c r="K42" s="161"/>
      <c r="L42" s="161"/>
      <c r="M42" s="161">
        <f>'実質公債費比率（分子）の構造'!N$52</f>
        <v>372</v>
      </c>
      <c r="N42" s="161"/>
      <c r="O42" s="161"/>
      <c r="P42" s="161">
        <f>'実質公債費比率（分子）の構造'!O$52</f>
        <v>360</v>
      </c>
    </row>
    <row r="43" spans="1:16">
      <c r="A43" s="161" t="s">
        <v>59</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61</v>
      </c>
      <c r="B45" s="161">
        <f>'実質公債費比率（分子）の構造'!K$49</f>
        <v>45</v>
      </c>
      <c r="C45" s="161"/>
      <c r="D45" s="161"/>
      <c r="E45" s="161">
        <f>'実質公債費比率（分子）の構造'!L$49</f>
        <v>52</v>
      </c>
      <c r="F45" s="161"/>
      <c r="G45" s="161"/>
      <c r="H45" s="161">
        <f>'実質公債費比率（分子）の構造'!M$49</f>
        <v>45</v>
      </c>
      <c r="I45" s="161"/>
      <c r="J45" s="161"/>
      <c r="K45" s="161">
        <f>'実質公債費比率（分子）の構造'!N$49</f>
        <v>42</v>
      </c>
      <c r="L45" s="161"/>
      <c r="M45" s="161"/>
      <c r="N45" s="161">
        <f>'実質公債費比率（分子）の構造'!O$49</f>
        <v>53</v>
      </c>
      <c r="O45" s="161"/>
      <c r="P45" s="161"/>
    </row>
    <row r="46" spans="1:16">
      <c r="A46" s="161" t="s">
        <v>62</v>
      </c>
      <c r="B46" s="161">
        <f>'実質公債費比率（分子）の構造'!K$48</f>
        <v>137</v>
      </c>
      <c r="C46" s="161"/>
      <c r="D46" s="161"/>
      <c r="E46" s="161">
        <f>'実質公債費比率（分子）の構造'!L$48</f>
        <v>137</v>
      </c>
      <c r="F46" s="161"/>
      <c r="G46" s="161"/>
      <c r="H46" s="161">
        <f>'実質公債費比率（分子）の構造'!M$48</f>
        <v>140</v>
      </c>
      <c r="I46" s="161"/>
      <c r="J46" s="161"/>
      <c r="K46" s="161">
        <f>'実質公債費比率（分子）の構造'!N$48</f>
        <v>147</v>
      </c>
      <c r="L46" s="161"/>
      <c r="M46" s="161"/>
      <c r="N46" s="161">
        <f>'実質公債費比率（分子）の構造'!O$48</f>
        <v>171</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366</v>
      </c>
      <c r="C49" s="161"/>
      <c r="D49" s="161"/>
      <c r="E49" s="161">
        <f>'実質公債費比率（分子）の構造'!L$45</f>
        <v>353</v>
      </c>
      <c r="F49" s="161"/>
      <c r="G49" s="161"/>
      <c r="H49" s="161">
        <f>'実質公債費比率（分子）の構造'!M$45</f>
        <v>325</v>
      </c>
      <c r="I49" s="161"/>
      <c r="J49" s="161"/>
      <c r="K49" s="161">
        <f>'実質公債費比率（分子）の構造'!N$45</f>
        <v>324</v>
      </c>
      <c r="L49" s="161"/>
      <c r="M49" s="161"/>
      <c r="N49" s="161">
        <f>'実質公債費比率（分子）の構造'!O$45</f>
        <v>317</v>
      </c>
      <c r="O49" s="161"/>
      <c r="P49" s="161"/>
    </row>
    <row r="50" spans="1:16">
      <c r="A50" s="161" t="s">
        <v>66</v>
      </c>
      <c r="B50" s="161" t="e">
        <f>NA()</f>
        <v>#N/A</v>
      </c>
      <c r="C50" s="161">
        <f>IF(ISNUMBER('実質公債費比率（分子）の構造'!K$53),'実質公債費比率（分子）の構造'!K$53,NA())</f>
        <v>159</v>
      </c>
      <c r="D50" s="161" t="e">
        <f>NA()</f>
        <v>#N/A</v>
      </c>
      <c r="E50" s="161" t="e">
        <f>NA()</f>
        <v>#N/A</v>
      </c>
      <c r="F50" s="161">
        <f>IF(ISNUMBER('実質公債費比率（分子）の構造'!L$53),'実質公債費比率（分子）の構造'!L$53,NA())</f>
        <v>146</v>
      </c>
      <c r="G50" s="161" t="e">
        <f>NA()</f>
        <v>#N/A</v>
      </c>
      <c r="H50" s="161" t="e">
        <f>NA()</f>
        <v>#N/A</v>
      </c>
      <c r="I50" s="161">
        <f>IF(ISNUMBER('実質公債費比率（分子）の構造'!M$53),'実質公債費比率（分子）の構造'!M$53,NA())</f>
        <v>129</v>
      </c>
      <c r="J50" s="161" t="e">
        <f>NA()</f>
        <v>#N/A</v>
      </c>
      <c r="K50" s="161" t="e">
        <f>NA()</f>
        <v>#N/A</v>
      </c>
      <c r="L50" s="161">
        <f>IF(ISNUMBER('実質公債費比率（分子）の構造'!N$53),'実質公債費比率（分子）の構造'!N$53,NA())</f>
        <v>141</v>
      </c>
      <c r="M50" s="161" t="e">
        <f>NA()</f>
        <v>#N/A</v>
      </c>
      <c r="N50" s="161" t="e">
        <f>NA()</f>
        <v>#N/A</v>
      </c>
      <c r="O50" s="161">
        <f>IF(ISNUMBER('実質公債費比率（分子）の構造'!O$53),'実質公債費比率（分子）の構造'!O$53,NA())</f>
        <v>181</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4197</v>
      </c>
      <c r="E56" s="160"/>
      <c r="F56" s="160"/>
      <c r="G56" s="160">
        <f>'将来負担比率（分子）の構造'!J$52</f>
        <v>4140</v>
      </c>
      <c r="H56" s="160"/>
      <c r="I56" s="160"/>
      <c r="J56" s="160">
        <f>'将来負担比率（分子）の構造'!K$52</f>
        <v>4086</v>
      </c>
      <c r="K56" s="160"/>
      <c r="L56" s="160"/>
      <c r="M56" s="160">
        <f>'将来負担比率（分子）の構造'!L$52</f>
        <v>4030</v>
      </c>
      <c r="N56" s="160"/>
      <c r="O56" s="160"/>
      <c r="P56" s="160">
        <f>'将来負担比率（分子）の構造'!M$52</f>
        <v>3892</v>
      </c>
    </row>
    <row r="57" spans="1:16">
      <c r="A57" s="160" t="s">
        <v>36</v>
      </c>
      <c r="B57" s="160"/>
      <c r="C57" s="160"/>
      <c r="D57" s="160">
        <f>'将来負担比率（分子）の構造'!I$51</f>
        <v>12</v>
      </c>
      <c r="E57" s="160"/>
      <c r="F57" s="160"/>
      <c r="G57" s="160">
        <f>'将来負担比率（分子）の構造'!J$51</f>
        <v>9</v>
      </c>
      <c r="H57" s="160"/>
      <c r="I57" s="160"/>
      <c r="J57" s="160">
        <f>'将来負担比率（分子）の構造'!K$51</f>
        <v>6</v>
      </c>
      <c r="K57" s="160"/>
      <c r="L57" s="160"/>
      <c r="M57" s="160">
        <f>'将来負担比率（分子）の構造'!L$51</f>
        <v>2</v>
      </c>
      <c r="N57" s="160"/>
      <c r="O57" s="160"/>
      <c r="P57" s="160">
        <f>'将来負担比率（分子）の構造'!M$51</f>
        <v>1</v>
      </c>
    </row>
    <row r="58" spans="1:16">
      <c r="A58" s="160" t="s">
        <v>35</v>
      </c>
      <c r="B58" s="160"/>
      <c r="C58" s="160"/>
      <c r="D58" s="160">
        <f>'将来負担比率（分子）の構造'!I$50</f>
        <v>2091</v>
      </c>
      <c r="E58" s="160"/>
      <c r="F58" s="160"/>
      <c r="G58" s="160">
        <f>'将来負担比率（分子）の構造'!J$50</f>
        <v>1941</v>
      </c>
      <c r="H58" s="160"/>
      <c r="I58" s="160"/>
      <c r="J58" s="160">
        <f>'将来負担比率（分子）の構造'!K$50</f>
        <v>1986</v>
      </c>
      <c r="K58" s="160"/>
      <c r="L58" s="160"/>
      <c r="M58" s="160">
        <f>'将来負担比率（分子）の構造'!L$50</f>
        <v>1719</v>
      </c>
      <c r="N58" s="160"/>
      <c r="O58" s="160"/>
      <c r="P58" s="160">
        <f>'将来負担比率（分子）の構造'!M$50</f>
        <v>1607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f>'将来負担比率（分子）の構造'!M$49</f>
        <v>35</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626</v>
      </c>
      <c r="C62" s="160"/>
      <c r="D62" s="160"/>
      <c r="E62" s="160">
        <f>'将来負担比率（分子）の構造'!J$45</f>
        <v>583</v>
      </c>
      <c r="F62" s="160"/>
      <c r="G62" s="160"/>
      <c r="H62" s="160">
        <f>'将来負担比率（分子）の構造'!K$45</f>
        <v>507</v>
      </c>
      <c r="I62" s="160"/>
      <c r="J62" s="160"/>
      <c r="K62" s="160">
        <f>'将来負担比率（分子）の構造'!L$45</f>
        <v>499</v>
      </c>
      <c r="L62" s="160"/>
      <c r="M62" s="160"/>
      <c r="N62" s="160">
        <f>'将来負担比率（分子）の構造'!M$45</f>
        <v>500</v>
      </c>
      <c r="O62" s="160"/>
      <c r="P62" s="160"/>
    </row>
    <row r="63" spans="1:16">
      <c r="A63" s="160" t="s">
        <v>28</v>
      </c>
      <c r="B63" s="160">
        <f>'将来負担比率（分子）の構造'!I$44</f>
        <v>605</v>
      </c>
      <c r="C63" s="160"/>
      <c r="D63" s="160"/>
      <c r="E63" s="160">
        <f>'将来負担比率（分子）の構造'!J$44</f>
        <v>602</v>
      </c>
      <c r="F63" s="160"/>
      <c r="G63" s="160"/>
      <c r="H63" s="160">
        <f>'将来負担比率（分子）の構造'!K$44</f>
        <v>584</v>
      </c>
      <c r="I63" s="160"/>
      <c r="J63" s="160"/>
      <c r="K63" s="160">
        <f>'将来負担比率（分子）の構造'!L$44</f>
        <v>676</v>
      </c>
      <c r="L63" s="160"/>
      <c r="M63" s="160"/>
      <c r="N63" s="160">
        <f>'将来負担比率（分子）の構造'!M$44</f>
        <v>640</v>
      </c>
      <c r="O63" s="160"/>
      <c r="P63" s="160"/>
    </row>
    <row r="64" spans="1:16">
      <c r="A64" s="160" t="s">
        <v>27</v>
      </c>
      <c r="B64" s="160">
        <f>'将来負担比率（分子）の構造'!I$43</f>
        <v>2360</v>
      </c>
      <c r="C64" s="160"/>
      <c r="D64" s="160"/>
      <c r="E64" s="160">
        <f>'将来負担比率（分子）の構造'!J$43</f>
        <v>2274</v>
      </c>
      <c r="F64" s="160"/>
      <c r="G64" s="160"/>
      <c r="H64" s="160">
        <f>'将来負担比率（分子）の構造'!K$43</f>
        <v>2172</v>
      </c>
      <c r="I64" s="160"/>
      <c r="J64" s="160"/>
      <c r="K64" s="160">
        <f>'将来負担比率（分子）の構造'!L$43</f>
        <v>2094</v>
      </c>
      <c r="L64" s="160"/>
      <c r="M64" s="160"/>
      <c r="N64" s="160">
        <f>'将来負担比率（分子）の構造'!M$43</f>
        <v>2137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3477</v>
      </c>
      <c r="C66" s="160"/>
      <c r="D66" s="160"/>
      <c r="E66" s="160">
        <f>'将来負担比率（分子）の構造'!J$41</f>
        <v>3463</v>
      </c>
      <c r="F66" s="160"/>
      <c r="G66" s="160"/>
      <c r="H66" s="160">
        <f>'将来負担比率（分子）の構造'!K$41</f>
        <v>3563</v>
      </c>
      <c r="I66" s="160"/>
      <c r="J66" s="160"/>
      <c r="K66" s="160">
        <f>'将来負担比率（分子）の構造'!L$41</f>
        <v>3505</v>
      </c>
      <c r="L66" s="160"/>
      <c r="M66" s="160"/>
      <c r="N66" s="160">
        <f>'将来負担比率（分子）の構造'!M$41</f>
        <v>3701</v>
      </c>
      <c r="O66" s="160"/>
      <c r="P66" s="160"/>
    </row>
    <row r="67" spans="1:16">
      <c r="A67" s="160" t="s">
        <v>70</v>
      </c>
      <c r="B67" s="160" t="e">
        <f>NA()</f>
        <v>#N/A</v>
      </c>
      <c r="C67" s="160">
        <f>IF(ISNUMBER('将来負担比率（分子）の構造'!I$53), IF('将来負担比率（分子）の構造'!I$53 &lt; 0, 0, '将来負担比率（分子）の構造'!I$53), NA())</f>
        <v>768</v>
      </c>
      <c r="D67" s="160" t="e">
        <f>NA()</f>
        <v>#N/A</v>
      </c>
      <c r="E67" s="160" t="e">
        <f>NA()</f>
        <v>#N/A</v>
      </c>
      <c r="F67" s="160">
        <f>IF(ISNUMBER('将来負担比率（分子）の構造'!J$53), IF('将来負担比率（分子）の構造'!J$53 &lt; 0, 0, '将来負担比率（分子）の構造'!J$53), NA())</f>
        <v>832</v>
      </c>
      <c r="G67" s="160" t="e">
        <f>NA()</f>
        <v>#N/A</v>
      </c>
      <c r="H67" s="160" t="e">
        <f>NA()</f>
        <v>#N/A</v>
      </c>
      <c r="I67" s="160">
        <f>IF(ISNUMBER('将来負担比率（分子）の構造'!K$53), IF('将来負担比率（分子）の構造'!K$53 &lt; 0, 0, '将来負担比率（分子）の構造'!K$53), NA())</f>
        <v>748</v>
      </c>
      <c r="J67" s="160" t="e">
        <f>NA()</f>
        <v>#N/A</v>
      </c>
      <c r="K67" s="160" t="e">
        <f>NA()</f>
        <v>#N/A</v>
      </c>
      <c r="L67" s="160">
        <f>IF(ISNUMBER('将来負担比率（分子）の構造'!L$53), IF('将来負担比率（分子）の構造'!L$53 &lt; 0, 0, '将来負担比率（分子）の構造'!L$53), NA())</f>
        <v>1024</v>
      </c>
      <c r="M67" s="160" t="e">
        <f>NA()</f>
        <v>#N/A</v>
      </c>
      <c r="N67" s="160" t="e">
        <f>NA()</f>
        <v>#N/A</v>
      </c>
      <c r="O67" s="160">
        <f>IF(ISNUMBER('将来負担比率（分子）の構造'!M$53), IF('将来負担比率（分子）の構造'!M$53 &lt; 0, 0, '将来負担比率（分子）の構造'!M$53), NA())</f>
        <v>1513</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1575</v>
      </c>
      <c r="C72" s="164">
        <f>基金残高に係る経年分析!G55</f>
        <v>1386</v>
      </c>
      <c r="D72" s="164">
        <f>基金残高に係る経年分析!H55</f>
        <v>1243</v>
      </c>
    </row>
    <row r="73" spans="1:16">
      <c r="A73" s="163" t="s">
        <v>73</v>
      </c>
      <c r="B73" s="164">
        <f>基金残高に係る経年分析!F56</f>
        <v>4</v>
      </c>
      <c r="C73" s="164">
        <f>基金残高に係る経年分析!G56</f>
        <v>4</v>
      </c>
      <c r="D73" s="164">
        <f>基金残高に係る経年分析!H56</f>
        <v>4</v>
      </c>
    </row>
    <row r="74" spans="1:16">
      <c r="A74" s="163" t="s">
        <v>74</v>
      </c>
      <c r="B74" s="164">
        <f>基金残高に係る経年分析!F57</f>
        <v>301</v>
      </c>
      <c r="C74" s="164">
        <f>基金残高に係る経年分析!G57</f>
        <v>240</v>
      </c>
      <c r="D74" s="164">
        <f>基金残高に係る経年分析!H57</f>
        <v>242</v>
      </c>
    </row>
  </sheetData>
  <sheetProtection algorithmName="SHA-512" hashValue="ZElqBQmv9BqnAf/LHqhjWahB9xaGWnv5794ZPAEhrBzZ+H59WRucGmJ1A0wdadMbQ1pgO/dgb2nvQQY+7EumyA==" saltValue="ricB/GN8LYJvcYbIBEaN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719339</v>
      </c>
      <c r="S5" s="649"/>
      <c r="T5" s="649"/>
      <c r="U5" s="649"/>
      <c r="V5" s="649"/>
      <c r="W5" s="649"/>
      <c r="X5" s="649"/>
      <c r="Y5" s="650"/>
      <c r="Z5" s="651">
        <v>15.5</v>
      </c>
      <c r="AA5" s="651"/>
      <c r="AB5" s="651"/>
      <c r="AC5" s="651"/>
      <c r="AD5" s="652">
        <v>719339</v>
      </c>
      <c r="AE5" s="652"/>
      <c r="AF5" s="652"/>
      <c r="AG5" s="652"/>
      <c r="AH5" s="652"/>
      <c r="AI5" s="652"/>
      <c r="AJ5" s="652"/>
      <c r="AK5" s="652"/>
      <c r="AL5" s="653">
        <v>28.9</v>
      </c>
      <c r="AM5" s="654"/>
      <c r="AN5" s="654"/>
      <c r="AO5" s="655"/>
      <c r="AP5" s="645" t="s">
        <v>221</v>
      </c>
      <c r="AQ5" s="646"/>
      <c r="AR5" s="646"/>
      <c r="AS5" s="646"/>
      <c r="AT5" s="646"/>
      <c r="AU5" s="646"/>
      <c r="AV5" s="646"/>
      <c r="AW5" s="646"/>
      <c r="AX5" s="646"/>
      <c r="AY5" s="646"/>
      <c r="AZ5" s="646"/>
      <c r="BA5" s="646"/>
      <c r="BB5" s="646"/>
      <c r="BC5" s="646"/>
      <c r="BD5" s="646"/>
      <c r="BE5" s="646"/>
      <c r="BF5" s="647"/>
      <c r="BG5" s="659">
        <v>713411</v>
      </c>
      <c r="BH5" s="660"/>
      <c r="BI5" s="660"/>
      <c r="BJ5" s="660"/>
      <c r="BK5" s="660"/>
      <c r="BL5" s="660"/>
      <c r="BM5" s="660"/>
      <c r="BN5" s="661"/>
      <c r="BO5" s="662">
        <v>99.2</v>
      </c>
      <c r="BP5" s="662"/>
      <c r="BQ5" s="662"/>
      <c r="BR5" s="662"/>
      <c r="BS5" s="663" t="s">
        <v>165</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40863</v>
      </c>
      <c r="S6" s="660"/>
      <c r="T6" s="660"/>
      <c r="U6" s="660"/>
      <c r="V6" s="660"/>
      <c r="W6" s="660"/>
      <c r="X6" s="660"/>
      <c r="Y6" s="661"/>
      <c r="Z6" s="662">
        <v>0.9</v>
      </c>
      <c r="AA6" s="662"/>
      <c r="AB6" s="662"/>
      <c r="AC6" s="662"/>
      <c r="AD6" s="663">
        <v>40863</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713411</v>
      </c>
      <c r="BH6" s="660"/>
      <c r="BI6" s="660"/>
      <c r="BJ6" s="660"/>
      <c r="BK6" s="660"/>
      <c r="BL6" s="660"/>
      <c r="BM6" s="660"/>
      <c r="BN6" s="661"/>
      <c r="BO6" s="662">
        <v>99.2</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66694</v>
      </c>
      <c r="CS6" s="660"/>
      <c r="CT6" s="660"/>
      <c r="CU6" s="660"/>
      <c r="CV6" s="660"/>
      <c r="CW6" s="660"/>
      <c r="CX6" s="660"/>
      <c r="CY6" s="661"/>
      <c r="CZ6" s="653">
        <v>1.5</v>
      </c>
      <c r="DA6" s="654"/>
      <c r="DB6" s="654"/>
      <c r="DC6" s="673"/>
      <c r="DD6" s="668" t="s">
        <v>165</v>
      </c>
      <c r="DE6" s="660"/>
      <c r="DF6" s="660"/>
      <c r="DG6" s="660"/>
      <c r="DH6" s="660"/>
      <c r="DI6" s="660"/>
      <c r="DJ6" s="660"/>
      <c r="DK6" s="660"/>
      <c r="DL6" s="660"/>
      <c r="DM6" s="660"/>
      <c r="DN6" s="660"/>
      <c r="DO6" s="660"/>
      <c r="DP6" s="661"/>
      <c r="DQ6" s="668">
        <v>66694</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2475</v>
      </c>
      <c r="S7" s="660"/>
      <c r="T7" s="660"/>
      <c r="U7" s="660"/>
      <c r="V7" s="660"/>
      <c r="W7" s="660"/>
      <c r="X7" s="660"/>
      <c r="Y7" s="661"/>
      <c r="Z7" s="662">
        <v>0.1</v>
      </c>
      <c r="AA7" s="662"/>
      <c r="AB7" s="662"/>
      <c r="AC7" s="662"/>
      <c r="AD7" s="663">
        <v>2475</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318411</v>
      </c>
      <c r="BH7" s="660"/>
      <c r="BI7" s="660"/>
      <c r="BJ7" s="660"/>
      <c r="BK7" s="660"/>
      <c r="BL7" s="660"/>
      <c r="BM7" s="660"/>
      <c r="BN7" s="661"/>
      <c r="BO7" s="662">
        <v>44.3</v>
      </c>
      <c r="BP7" s="662"/>
      <c r="BQ7" s="662"/>
      <c r="BR7" s="662"/>
      <c r="BS7" s="663" t="s">
        <v>165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614494</v>
      </c>
      <c r="CS7" s="660"/>
      <c r="CT7" s="660"/>
      <c r="CU7" s="660"/>
      <c r="CV7" s="660"/>
      <c r="CW7" s="660"/>
      <c r="CX7" s="660"/>
      <c r="CY7" s="661"/>
      <c r="CZ7" s="662">
        <v>14.2</v>
      </c>
      <c r="DA7" s="662"/>
      <c r="DB7" s="662"/>
      <c r="DC7" s="662"/>
      <c r="DD7" s="668">
        <v>82535</v>
      </c>
      <c r="DE7" s="660"/>
      <c r="DF7" s="660"/>
      <c r="DG7" s="660"/>
      <c r="DH7" s="660"/>
      <c r="DI7" s="660"/>
      <c r="DJ7" s="660"/>
      <c r="DK7" s="660"/>
      <c r="DL7" s="660"/>
      <c r="DM7" s="660"/>
      <c r="DN7" s="660"/>
      <c r="DO7" s="660"/>
      <c r="DP7" s="661"/>
      <c r="DQ7" s="668">
        <v>548883</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5490</v>
      </c>
      <c r="S8" s="660"/>
      <c r="T8" s="660"/>
      <c r="U8" s="660"/>
      <c r="V8" s="660"/>
      <c r="W8" s="660"/>
      <c r="X8" s="660"/>
      <c r="Y8" s="661"/>
      <c r="Z8" s="662">
        <v>0.1</v>
      </c>
      <c r="AA8" s="662"/>
      <c r="AB8" s="662"/>
      <c r="AC8" s="662"/>
      <c r="AD8" s="663">
        <v>5490</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12126</v>
      </c>
      <c r="BH8" s="660"/>
      <c r="BI8" s="660"/>
      <c r="BJ8" s="660"/>
      <c r="BK8" s="660"/>
      <c r="BL8" s="660"/>
      <c r="BM8" s="660"/>
      <c r="BN8" s="661"/>
      <c r="BO8" s="662">
        <v>1.7</v>
      </c>
      <c r="BP8" s="662"/>
      <c r="BQ8" s="662"/>
      <c r="BR8" s="662"/>
      <c r="BS8" s="668" t="s">
        <v>165</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1314925</v>
      </c>
      <c r="CS8" s="660"/>
      <c r="CT8" s="660"/>
      <c r="CU8" s="660"/>
      <c r="CV8" s="660"/>
      <c r="CW8" s="660"/>
      <c r="CX8" s="660"/>
      <c r="CY8" s="661"/>
      <c r="CZ8" s="662">
        <v>30.3</v>
      </c>
      <c r="DA8" s="662"/>
      <c r="DB8" s="662"/>
      <c r="DC8" s="662"/>
      <c r="DD8" s="668">
        <v>13545</v>
      </c>
      <c r="DE8" s="660"/>
      <c r="DF8" s="660"/>
      <c r="DG8" s="660"/>
      <c r="DH8" s="660"/>
      <c r="DI8" s="660"/>
      <c r="DJ8" s="660"/>
      <c r="DK8" s="660"/>
      <c r="DL8" s="660"/>
      <c r="DM8" s="660"/>
      <c r="DN8" s="660"/>
      <c r="DO8" s="660"/>
      <c r="DP8" s="661"/>
      <c r="DQ8" s="668">
        <v>856620</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5367</v>
      </c>
      <c r="S9" s="660"/>
      <c r="T9" s="660"/>
      <c r="U9" s="660"/>
      <c r="V9" s="660"/>
      <c r="W9" s="660"/>
      <c r="X9" s="660"/>
      <c r="Y9" s="661"/>
      <c r="Z9" s="662">
        <v>0.1</v>
      </c>
      <c r="AA9" s="662"/>
      <c r="AB9" s="662"/>
      <c r="AC9" s="662"/>
      <c r="AD9" s="663">
        <v>5367</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287101</v>
      </c>
      <c r="BH9" s="660"/>
      <c r="BI9" s="660"/>
      <c r="BJ9" s="660"/>
      <c r="BK9" s="660"/>
      <c r="BL9" s="660"/>
      <c r="BM9" s="660"/>
      <c r="BN9" s="661"/>
      <c r="BO9" s="662">
        <v>39.9</v>
      </c>
      <c r="BP9" s="662"/>
      <c r="BQ9" s="662"/>
      <c r="BR9" s="662"/>
      <c r="BS9" s="668" t="s">
        <v>165</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438839</v>
      </c>
      <c r="CS9" s="660"/>
      <c r="CT9" s="660"/>
      <c r="CU9" s="660"/>
      <c r="CV9" s="660"/>
      <c r="CW9" s="660"/>
      <c r="CX9" s="660"/>
      <c r="CY9" s="661"/>
      <c r="CZ9" s="662">
        <v>10.1</v>
      </c>
      <c r="DA9" s="662"/>
      <c r="DB9" s="662"/>
      <c r="DC9" s="662"/>
      <c r="DD9" s="668">
        <v>8648</v>
      </c>
      <c r="DE9" s="660"/>
      <c r="DF9" s="660"/>
      <c r="DG9" s="660"/>
      <c r="DH9" s="660"/>
      <c r="DI9" s="660"/>
      <c r="DJ9" s="660"/>
      <c r="DK9" s="660"/>
      <c r="DL9" s="660"/>
      <c r="DM9" s="660"/>
      <c r="DN9" s="660"/>
      <c r="DO9" s="660"/>
      <c r="DP9" s="661"/>
      <c r="DQ9" s="668">
        <v>391224</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165</v>
      </c>
      <c r="S10" s="660"/>
      <c r="T10" s="660"/>
      <c r="U10" s="660"/>
      <c r="V10" s="660"/>
      <c r="W10" s="660"/>
      <c r="X10" s="660"/>
      <c r="Y10" s="661"/>
      <c r="Z10" s="662" t="s">
        <v>123</v>
      </c>
      <c r="AA10" s="662"/>
      <c r="AB10" s="662"/>
      <c r="AC10" s="662"/>
      <c r="AD10" s="663" t="s">
        <v>165</v>
      </c>
      <c r="AE10" s="663"/>
      <c r="AF10" s="663"/>
      <c r="AG10" s="663"/>
      <c r="AH10" s="663"/>
      <c r="AI10" s="663"/>
      <c r="AJ10" s="663"/>
      <c r="AK10" s="663"/>
      <c r="AL10" s="664" t="s">
        <v>123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10700</v>
      </c>
      <c r="BH10" s="660"/>
      <c r="BI10" s="660"/>
      <c r="BJ10" s="660"/>
      <c r="BK10" s="660"/>
      <c r="BL10" s="660"/>
      <c r="BM10" s="660"/>
      <c r="BN10" s="661"/>
      <c r="BO10" s="662">
        <v>1.5</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123</v>
      </c>
      <c r="CS10" s="660"/>
      <c r="CT10" s="660"/>
      <c r="CU10" s="660"/>
      <c r="CV10" s="660"/>
      <c r="CW10" s="660"/>
      <c r="CX10" s="660"/>
      <c r="CY10" s="661"/>
      <c r="CZ10" s="662" t="s">
        <v>123</v>
      </c>
      <c r="DA10" s="662"/>
      <c r="DB10" s="662"/>
      <c r="DC10" s="662"/>
      <c r="DD10" s="668" t="s">
        <v>165</v>
      </c>
      <c r="DE10" s="660"/>
      <c r="DF10" s="660"/>
      <c r="DG10" s="660"/>
      <c r="DH10" s="660"/>
      <c r="DI10" s="660"/>
      <c r="DJ10" s="660"/>
      <c r="DK10" s="660"/>
      <c r="DL10" s="660"/>
      <c r="DM10" s="660"/>
      <c r="DN10" s="660"/>
      <c r="DO10" s="660"/>
      <c r="DP10" s="661"/>
      <c r="DQ10" s="668" t="s">
        <v>123</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165</v>
      </c>
      <c r="AA11" s="662"/>
      <c r="AB11" s="662"/>
      <c r="AC11" s="662"/>
      <c r="AD11" s="663" t="s">
        <v>165</v>
      </c>
      <c r="AE11" s="663"/>
      <c r="AF11" s="663"/>
      <c r="AG11" s="663"/>
      <c r="AH11" s="663"/>
      <c r="AI11" s="663"/>
      <c r="AJ11" s="663"/>
      <c r="AK11" s="663"/>
      <c r="AL11" s="664" t="s">
        <v>165</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8484</v>
      </c>
      <c r="BH11" s="660"/>
      <c r="BI11" s="660"/>
      <c r="BJ11" s="660"/>
      <c r="BK11" s="660"/>
      <c r="BL11" s="660"/>
      <c r="BM11" s="660"/>
      <c r="BN11" s="661"/>
      <c r="BO11" s="662">
        <v>1.2</v>
      </c>
      <c r="BP11" s="662"/>
      <c r="BQ11" s="662"/>
      <c r="BR11" s="662"/>
      <c r="BS11" s="668" t="s">
        <v>227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494322</v>
      </c>
      <c r="CS11" s="660"/>
      <c r="CT11" s="660"/>
      <c r="CU11" s="660"/>
      <c r="CV11" s="660"/>
      <c r="CW11" s="660"/>
      <c r="CX11" s="660"/>
      <c r="CY11" s="661"/>
      <c r="CZ11" s="662">
        <v>11.4</v>
      </c>
      <c r="DA11" s="662"/>
      <c r="DB11" s="662"/>
      <c r="DC11" s="662"/>
      <c r="DD11" s="668">
        <v>167717</v>
      </c>
      <c r="DE11" s="660"/>
      <c r="DF11" s="660"/>
      <c r="DG11" s="660"/>
      <c r="DH11" s="660"/>
      <c r="DI11" s="660"/>
      <c r="DJ11" s="660"/>
      <c r="DK11" s="660"/>
      <c r="DL11" s="660"/>
      <c r="DM11" s="660"/>
      <c r="DN11" s="660"/>
      <c r="DO11" s="660"/>
      <c r="DP11" s="661"/>
      <c r="DQ11" s="668">
        <v>287162</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112840</v>
      </c>
      <c r="S12" s="660"/>
      <c r="T12" s="660"/>
      <c r="U12" s="660"/>
      <c r="V12" s="660"/>
      <c r="W12" s="660"/>
      <c r="X12" s="660"/>
      <c r="Y12" s="661"/>
      <c r="Z12" s="662">
        <v>2.4</v>
      </c>
      <c r="AA12" s="662"/>
      <c r="AB12" s="662"/>
      <c r="AC12" s="662"/>
      <c r="AD12" s="663">
        <v>112840</v>
      </c>
      <c r="AE12" s="663"/>
      <c r="AF12" s="663"/>
      <c r="AG12" s="663"/>
      <c r="AH12" s="663"/>
      <c r="AI12" s="663"/>
      <c r="AJ12" s="663"/>
      <c r="AK12" s="663"/>
      <c r="AL12" s="664">
        <v>4.5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324119</v>
      </c>
      <c r="BH12" s="660"/>
      <c r="BI12" s="660"/>
      <c r="BJ12" s="660"/>
      <c r="BK12" s="660"/>
      <c r="BL12" s="660"/>
      <c r="BM12" s="660"/>
      <c r="BN12" s="661"/>
      <c r="BO12" s="662">
        <v>45.1</v>
      </c>
      <c r="BP12" s="662"/>
      <c r="BQ12" s="662"/>
      <c r="BR12" s="662"/>
      <c r="BS12" s="668" t="s">
        <v>165</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95162</v>
      </c>
      <c r="CS12" s="660"/>
      <c r="CT12" s="660"/>
      <c r="CU12" s="660"/>
      <c r="CV12" s="660"/>
      <c r="CW12" s="660"/>
      <c r="CX12" s="660"/>
      <c r="CY12" s="661"/>
      <c r="CZ12" s="662">
        <v>2.2000000000000002</v>
      </c>
      <c r="DA12" s="662"/>
      <c r="DB12" s="662"/>
      <c r="DC12" s="662"/>
      <c r="DD12" s="668">
        <v>13896</v>
      </c>
      <c r="DE12" s="660"/>
      <c r="DF12" s="660"/>
      <c r="DG12" s="660"/>
      <c r="DH12" s="660"/>
      <c r="DI12" s="660"/>
      <c r="DJ12" s="660"/>
      <c r="DK12" s="660"/>
      <c r="DL12" s="660"/>
      <c r="DM12" s="660"/>
      <c r="DN12" s="660"/>
      <c r="DO12" s="660"/>
      <c r="DP12" s="661"/>
      <c r="DQ12" s="668">
        <v>61930</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165</v>
      </c>
      <c r="S13" s="660"/>
      <c r="T13" s="660"/>
      <c r="U13" s="660"/>
      <c r="V13" s="660"/>
      <c r="W13" s="660"/>
      <c r="X13" s="660"/>
      <c r="Y13" s="661"/>
      <c r="Z13" s="662" t="s">
        <v>165</v>
      </c>
      <c r="AA13" s="662"/>
      <c r="AB13" s="662"/>
      <c r="AC13" s="662"/>
      <c r="AD13" s="663" t="s">
        <v>165</v>
      </c>
      <c r="AE13" s="663"/>
      <c r="AF13" s="663"/>
      <c r="AG13" s="663"/>
      <c r="AH13" s="663"/>
      <c r="AI13" s="663"/>
      <c r="AJ13" s="663"/>
      <c r="AK13" s="663"/>
      <c r="AL13" s="664" t="s">
        <v>123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323741</v>
      </c>
      <c r="BH13" s="660"/>
      <c r="BI13" s="660"/>
      <c r="BJ13" s="660"/>
      <c r="BK13" s="660"/>
      <c r="BL13" s="660"/>
      <c r="BM13" s="660"/>
      <c r="BN13" s="661"/>
      <c r="BO13" s="662">
        <v>45</v>
      </c>
      <c r="BP13" s="662"/>
      <c r="BQ13" s="662"/>
      <c r="BR13" s="662"/>
      <c r="BS13" s="668" t="s">
        <v>165</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120396</v>
      </c>
      <c r="CS13" s="660"/>
      <c r="CT13" s="660"/>
      <c r="CU13" s="660"/>
      <c r="CV13" s="660"/>
      <c r="CW13" s="660"/>
      <c r="CX13" s="660"/>
      <c r="CY13" s="661"/>
      <c r="CZ13" s="662">
        <v>2.8</v>
      </c>
      <c r="DA13" s="662"/>
      <c r="DB13" s="662"/>
      <c r="DC13" s="662"/>
      <c r="DD13" s="668">
        <v>96437</v>
      </c>
      <c r="DE13" s="660"/>
      <c r="DF13" s="660"/>
      <c r="DG13" s="660"/>
      <c r="DH13" s="660"/>
      <c r="DI13" s="660"/>
      <c r="DJ13" s="660"/>
      <c r="DK13" s="660"/>
      <c r="DL13" s="660"/>
      <c r="DM13" s="660"/>
      <c r="DN13" s="660"/>
      <c r="DO13" s="660"/>
      <c r="DP13" s="661"/>
      <c r="DQ13" s="668">
        <v>55071</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165</v>
      </c>
      <c r="S14" s="660"/>
      <c r="T14" s="660"/>
      <c r="U14" s="660"/>
      <c r="V14" s="660"/>
      <c r="W14" s="660"/>
      <c r="X14" s="660"/>
      <c r="Y14" s="661"/>
      <c r="Z14" s="662" t="s">
        <v>123</v>
      </c>
      <c r="AA14" s="662"/>
      <c r="AB14" s="662"/>
      <c r="AC14" s="662"/>
      <c r="AD14" s="663" t="s">
        <v>165</v>
      </c>
      <c r="AE14" s="663"/>
      <c r="AF14" s="663"/>
      <c r="AG14" s="663"/>
      <c r="AH14" s="663"/>
      <c r="AI14" s="663"/>
      <c r="AJ14" s="663"/>
      <c r="AK14" s="663"/>
      <c r="AL14" s="664" t="s">
        <v>123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27836</v>
      </c>
      <c r="BH14" s="660"/>
      <c r="BI14" s="660"/>
      <c r="BJ14" s="660"/>
      <c r="BK14" s="660"/>
      <c r="BL14" s="660"/>
      <c r="BM14" s="660"/>
      <c r="BN14" s="661"/>
      <c r="BO14" s="662">
        <v>3.9</v>
      </c>
      <c r="BP14" s="662"/>
      <c r="BQ14" s="662"/>
      <c r="BR14" s="662"/>
      <c r="BS14" s="668" t="s">
        <v>123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179792</v>
      </c>
      <c r="CS14" s="660"/>
      <c r="CT14" s="660"/>
      <c r="CU14" s="660"/>
      <c r="CV14" s="660"/>
      <c r="CW14" s="660"/>
      <c r="CX14" s="660"/>
      <c r="CY14" s="661"/>
      <c r="CZ14" s="662">
        <v>4.0999999999999996</v>
      </c>
      <c r="DA14" s="662"/>
      <c r="DB14" s="662"/>
      <c r="DC14" s="662"/>
      <c r="DD14" s="668" t="s">
        <v>123</v>
      </c>
      <c r="DE14" s="660"/>
      <c r="DF14" s="660"/>
      <c r="DG14" s="660"/>
      <c r="DH14" s="660"/>
      <c r="DI14" s="660"/>
      <c r="DJ14" s="660"/>
      <c r="DK14" s="660"/>
      <c r="DL14" s="660"/>
      <c r="DM14" s="660"/>
      <c r="DN14" s="660"/>
      <c r="DO14" s="660"/>
      <c r="DP14" s="661"/>
      <c r="DQ14" s="668">
        <v>173429</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12552</v>
      </c>
      <c r="S15" s="660"/>
      <c r="T15" s="660"/>
      <c r="U15" s="660"/>
      <c r="V15" s="660"/>
      <c r="W15" s="660"/>
      <c r="X15" s="660"/>
      <c r="Y15" s="661"/>
      <c r="Z15" s="662">
        <v>0.3</v>
      </c>
      <c r="AA15" s="662"/>
      <c r="AB15" s="662"/>
      <c r="AC15" s="662"/>
      <c r="AD15" s="663">
        <v>12552</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43045</v>
      </c>
      <c r="BH15" s="660"/>
      <c r="BI15" s="660"/>
      <c r="BJ15" s="660"/>
      <c r="BK15" s="660"/>
      <c r="BL15" s="660"/>
      <c r="BM15" s="660"/>
      <c r="BN15" s="661"/>
      <c r="BO15" s="662">
        <v>6</v>
      </c>
      <c r="BP15" s="662"/>
      <c r="BQ15" s="662"/>
      <c r="BR15" s="662"/>
      <c r="BS15" s="668" t="s">
        <v>227</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679072</v>
      </c>
      <c r="CS15" s="660"/>
      <c r="CT15" s="660"/>
      <c r="CU15" s="660"/>
      <c r="CV15" s="660"/>
      <c r="CW15" s="660"/>
      <c r="CX15" s="660"/>
      <c r="CY15" s="661"/>
      <c r="CZ15" s="662">
        <v>15.7</v>
      </c>
      <c r="DA15" s="662"/>
      <c r="DB15" s="662"/>
      <c r="DC15" s="662"/>
      <c r="DD15" s="668">
        <v>346607</v>
      </c>
      <c r="DE15" s="660"/>
      <c r="DF15" s="660"/>
      <c r="DG15" s="660"/>
      <c r="DH15" s="660"/>
      <c r="DI15" s="660"/>
      <c r="DJ15" s="660"/>
      <c r="DK15" s="660"/>
      <c r="DL15" s="660"/>
      <c r="DM15" s="660"/>
      <c r="DN15" s="660"/>
      <c r="DO15" s="660"/>
      <c r="DP15" s="661"/>
      <c r="DQ15" s="668">
        <v>290919</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165</v>
      </c>
      <c r="S16" s="660"/>
      <c r="T16" s="660"/>
      <c r="U16" s="660"/>
      <c r="V16" s="660"/>
      <c r="W16" s="660"/>
      <c r="X16" s="660"/>
      <c r="Y16" s="661"/>
      <c r="Z16" s="662" t="s">
        <v>165</v>
      </c>
      <c r="AA16" s="662"/>
      <c r="AB16" s="662"/>
      <c r="AC16" s="662"/>
      <c r="AD16" s="663" t="s">
        <v>165</v>
      </c>
      <c r="AE16" s="663"/>
      <c r="AF16" s="663"/>
      <c r="AG16" s="663"/>
      <c r="AH16" s="663"/>
      <c r="AI16" s="663"/>
      <c r="AJ16" s="663"/>
      <c r="AK16" s="663"/>
      <c r="AL16" s="664" t="s">
        <v>165</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165</v>
      </c>
      <c r="BH16" s="660"/>
      <c r="BI16" s="660"/>
      <c r="BJ16" s="660"/>
      <c r="BK16" s="660"/>
      <c r="BL16" s="660"/>
      <c r="BM16" s="660"/>
      <c r="BN16" s="661"/>
      <c r="BO16" s="662" t="s">
        <v>165</v>
      </c>
      <c r="BP16" s="662"/>
      <c r="BQ16" s="662"/>
      <c r="BR16" s="662"/>
      <c r="BS16" s="668" t="s">
        <v>123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18151</v>
      </c>
      <c r="CS16" s="660"/>
      <c r="CT16" s="660"/>
      <c r="CU16" s="660"/>
      <c r="CV16" s="660"/>
      <c r="CW16" s="660"/>
      <c r="CX16" s="660"/>
      <c r="CY16" s="661"/>
      <c r="CZ16" s="662">
        <v>0.4</v>
      </c>
      <c r="DA16" s="662"/>
      <c r="DB16" s="662"/>
      <c r="DC16" s="662"/>
      <c r="DD16" s="668" t="s">
        <v>165</v>
      </c>
      <c r="DE16" s="660"/>
      <c r="DF16" s="660"/>
      <c r="DG16" s="660"/>
      <c r="DH16" s="660"/>
      <c r="DI16" s="660"/>
      <c r="DJ16" s="660"/>
      <c r="DK16" s="660"/>
      <c r="DL16" s="660"/>
      <c r="DM16" s="660"/>
      <c r="DN16" s="660"/>
      <c r="DO16" s="660"/>
      <c r="DP16" s="661"/>
      <c r="DQ16" s="668">
        <v>4800</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7542</v>
      </c>
      <c r="S17" s="660"/>
      <c r="T17" s="660"/>
      <c r="U17" s="660"/>
      <c r="V17" s="660"/>
      <c r="W17" s="660"/>
      <c r="X17" s="660"/>
      <c r="Y17" s="661"/>
      <c r="Z17" s="662">
        <v>0.2</v>
      </c>
      <c r="AA17" s="662"/>
      <c r="AB17" s="662"/>
      <c r="AC17" s="662"/>
      <c r="AD17" s="663">
        <v>7542</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165</v>
      </c>
      <c r="BH17" s="660"/>
      <c r="BI17" s="660"/>
      <c r="BJ17" s="660"/>
      <c r="BK17" s="660"/>
      <c r="BL17" s="660"/>
      <c r="BM17" s="660"/>
      <c r="BN17" s="661"/>
      <c r="BO17" s="662" t="s">
        <v>227</v>
      </c>
      <c r="BP17" s="662"/>
      <c r="BQ17" s="662"/>
      <c r="BR17" s="662"/>
      <c r="BS17" s="668" t="s">
        <v>165</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316871</v>
      </c>
      <c r="CS17" s="660"/>
      <c r="CT17" s="660"/>
      <c r="CU17" s="660"/>
      <c r="CV17" s="660"/>
      <c r="CW17" s="660"/>
      <c r="CX17" s="660"/>
      <c r="CY17" s="661"/>
      <c r="CZ17" s="662">
        <v>7.3</v>
      </c>
      <c r="DA17" s="662"/>
      <c r="DB17" s="662"/>
      <c r="DC17" s="662"/>
      <c r="DD17" s="668" t="s">
        <v>227</v>
      </c>
      <c r="DE17" s="660"/>
      <c r="DF17" s="660"/>
      <c r="DG17" s="660"/>
      <c r="DH17" s="660"/>
      <c r="DI17" s="660"/>
      <c r="DJ17" s="660"/>
      <c r="DK17" s="660"/>
      <c r="DL17" s="660"/>
      <c r="DM17" s="660"/>
      <c r="DN17" s="660"/>
      <c r="DO17" s="660"/>
      <c r="DP17" s="661"/>
      <c r="DQ17" s="668">
        <v>316446</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1791785</v>
      </c>
      <c r="S18" s="660"/>
      <c r="T18" s="660"/>
      <c r="U18" s="660"/>
      <c r="V18" s="660"/>
      <c r="W18" s="660"/>
      <c r="X18" s="660"/>
      <c r="Y18" s="661"/>
      <c r="Z18" s="662">
        <v>38.700000000000003</v>
      </c>
      <c r="AA18" s="662"/>
      <c r="AB18" s="662"/>
      <c r="AC18" s="662"/>
      <c r="AD18" s="663">
        <v>1576043</v>
      </c>
      <c r="AE18" s="663"/>
      <c r="AF18" s="663"/>
      <c r="AG18" s="663"/>
      <c r="AH18" s="663"/>
      <c r="AI18" s="663"/>
      <c r="AJ18" s="663"/>
      <c r="AK18" s="663"/>
      <c r="AL18" s="664">
        <v>63.4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227</v>
      </c>
      <c r="BH18" s="660"/>
      <c r="BI18" s="660"/>
      <c r="BJ18" s="660"/>
      <c r="BK18" s="660"/>
      <c r="BL18" s="660"/>
      <c r="BM18" s="660"/>
      <c r="BN18" s="661"/>
      <c r="BO18" s="662" t="s">
        <v>165</v>
      </c>
      <c r="BP18" s="662"/>
      <c r="BQ18" s="662"/>
      <c r="BR18" s="662"/>
      <c r="BS18" s="668" t="s">
        <v>123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165</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1576043</v>
      </c>
      <c r="S19" s="660"/>
      <c r="T19" s="660"/>
      <c r="U19" s="660"/>
      <c r="V19" s="660"/>
      <c r="W19" s="660"/>
      <c r="X19" s="660"/>
      <c r="Y19" s="661"/>
      <c r="Z19" s="662">
        <v>34</v>
      </c>
      <c r="AA19" s="662"/>
      <c r="AB19" s="662"/>
      <c r="AC19" s="662"/>
      <c r="AD19" s="663">
        <v>1576043</v>
      </c>
      <c r="AE19" s="663"/>
      <c r="AF19" s="663"/>
      <c r="AG19" s="663"/>
      <c r="AH19" s="663"/>
      <c r="AI19" s="663"/>
      <c r="AJ19" s="663"/>
      <c r="AK19" s="663"/>
      <c r="AL19" s="664">
        <v>63.4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5928</v>
      </c>
      <c r="BH19" s="660"/>
      <c r="BI19" s="660"/>
      <c r="BJ19" s="660"/>
      <c r="BK19" s="660"/>
      <c r="BL19" s="660"/>
      <c r="BM19" s="660"/>
      <c r="BN19" s="661"/>
      <c r="BO19" s="662">
        <v>0.8</v>
      </c>
      <c r="BP19" s="662"/>
      <c r="BQ19" s="662"/>
      <c r="BR19" s="662"/>
      <c r="BS19" s="668" t="s">
        <v>123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165</v>
      </c>
      <c r="DE19" s="660"/>
      <c r="DF19" s="660"/>
      <c r="DG19" s="660"/>
      <c r="DH19" s="660"/>
      <c r="DI19" s="660"/>
      <c r="DJ19" s="660"/>
      <c r="DK19" s="660"/>
      <c r="DL19" s="660"/>
      <c r="DM19" s="660"/>
      <c r="DN19" s="660"/>
      <c r="DO19" s="660"/>
      <c r="DP19" s="661"/>
      <c r="DQ19" s="668" t="s">
        <v>165</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215742</v>
      </c>
      <c r="S20" s="660"/>
      <c r="T20" s="660"/>
      <c r="U20" s="660"/>
      <c r="V20" s="660"/>
      <c r="W20" s="660"/>
      <c r="X20" s="660"/>
      <c r="Y20" s="661"/>
      <c r="Z20" s="662">
        <v>4.7</v>
      </c>
      <c r="AA20" s="662"/>
      <c r="AB20" s="662"/>
      <c r="AC20" s="662"/>
      <c r="AD20" s="663" t="s">
        <v>123</v>
      </c>
      <c r="AE20" s="663"/>
      <c r="AF20" s="663"/>
      <c r="AG20" s="663"/>
      <c r="AH20" s="663"/>
      <c r="AI20" s="663"/>
      <c r="AJ20" s="663"/>
      <c r="AK20" s="663"/>
      <c r="AL20" s="664" t="s">
        <v>227</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5928</v>
      </c>
      <c r="BH20" s="660"/>
      <c r="BI20" s="660"/>
      <c r="BJ20" s="660"/>
      <c r="BK20" s="660"/>
      <c r="BL20" s="660"/>
      <c r="BM20" s="660"/>
      <c r="BN20" s="661"/>
      <c r="BO20" s="662">
        <v>0.8</v>
      </c>
      <c r="BP20" s="662"/>
      <c r="BQ20" s="662"/>
      <c r="BR20" s="662"/>
      <c r="BS20" s="668" t="s">
        <v>227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4338718</v>
      </c>
      <c r="CS20" s="660"/>
      <c r="CT20" s="660"/>
      <c r="CU20" s="660"/>
      <c r="CV20" s="660"/>
      <c r="CW20" s="660"/>
      <c r="CX20" s="660"/>
      <c r="CY20" s="661"/>
      <c r="CZ20" s="662">
        <v>100</v>
      </c>
      <c r="DA20" s="662"/>
      <c r="DB20" s="662"/>
      <c r="DC20" s="662"/>
      <c r="DD20" s="668">
        <v>729385</v>
      </c>
      <c r="DE20" s="660"/>
      <c r="DF20" s="660"/>
      <c r="DG20" s="660"/>
      <c r="DH20" s="660"/>
      <c r="DI20" s="660"/>
      <c r="DJ20" s="660"/>
      <c r="DK20" s="660"/>
      <c r="DL20" s="660"/>
      <c r="DM20" s="660"/>
      <c r="DN20" s="660"/>
      <c r="DO20" s="660"/>
      <c r="DP20" s="661"/>
      <c r="DQ20" s="668">
        <v>3053178</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165</v>
      </c>
      <c r="S21" s="660"/>
      <c r="T21" s="660"/>
      <c r="U21" s="660"/>
      <c r="V21" s="660"/>
      <c r="W21" s="660"/>
      <c r="X21" s="660"/>
      <c r="Y21" s="661"/>
      <c r="Z21" s="662" t="s">
        <v>227</v>
      </c>
      <c r="AA21" s="662"/>
      <c r="AB21" s="662"/>
      <c r="AC21" s="662"/>
      <c r="AD21" s="663" t="s">
        <v>227</v>
      </c>
      <c r="AE21" s="663"/>
      <c r="AF21" s="663"/>
      <c r="AG21" s="663"/>
      <c r="AH21" s="663"/>
      <c r="AI21" s="663"/>
      <c r="AJ21" s="663"/>
      <c r="AK21" s="663"/>
      <c r="AL21" s="664" t="s">
        <v>165</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5928</v>
      </c>
      <c r="BH21" s="660"/>
      <c r="BI21" s="660"/>
      <c r="BJ21" s="660"/>
      <c r="BK21" s="660"/>
      <c r="BL21" s="660"/>
      <c r="BM21" s="660"/>
      <c r="BN21" s="661"/>
      <c r="BO21" s="662">
        <v>0.8</v>
      </c>
      <c r="BP21" s="662"/>
      <c r="BQ21" s="662"/>
      <c r="BR21" s="662"/>
      <c r="BS21" s="668" t="s">
        <v>165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2698253</v>
      </c>
      <c r="S22" s="660"/>
      <c r="T22" s="660"/>
      <c r="U22" s="660"/>
      <c r="V22" s="660"/>
      <c r="W22" s="660"/>
      <c r="X22" s="660"/>
      <c r="Y22" s="661"/>
      <c r="Z22" s="662">
        <v>58.2</v>
      </c>
      <c r="AA22" s="662"/>
      <c r="AB22" s="662"/>
      <c r="AC22" s="662"/>
      <c r="AD22" s="663">
        <v>2482511</v>
      </c>
      <c r="AE22" s="663"/>
      <c r="AF22" s="663"/>
      <c r="AG22" s="663"/>
      <c r="AH22" s="663"/>
      <c r="AI22" s="663"/>
      <c r="AJ22" s="663"/>
      <c r="AK22" s="663"/>
      <c r="AL22" s="664">
        <v>99.9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165</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691</v>
      </c>
      <c r="S23" s="660"/>
      <c r="T23" s="660"/>
      <c r="U23" s="660"/>
      <c r="V23" s="660"/>
      <c r="W23" s="660"/>
      <c r="X23" s="660"/>
      <c r="Y23" s="661"/>
      <c r="Z23" s="662">
        <v>0</v>
      </c>
      <c r="AA23" s="662"/>
      <c r="AB23" s="662"/>
      <c r="AC23" s="662"/>
      <c r="AD23" s="663">
        <v>691</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227</v>
      </c>
      <c r="BH23" s="660"/>
      <c r="BI23" s="660"/>
      <c r="BJ23" s="660"/>
      <c r="BK23" s="660"/>
      <c r="BL23" s="660"/>
      <c r="BM23" s="660"/>
      <c r="BN23" s="661"/>
      <c r="BO23" s="662" t="s">
        <v>123</v>
      </c>
      <c r="BP23" s="662"/>
      <c r="BQ23" s="662"/>
      <c r="BR23" s="662"/>
      <c r="BS23" s="668" t="s">
        <v>227</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67004</v>
      </c>
      <c r="S24" s="660"/>
      <c r="T24" s="660"/>
      <c r="U24" s="660"/>
      <c r="V24" s="660"/>
      <c r="W24" s="660"/>
      <c r="X24" s="660"/>
      <c r="Y24" s="661"/>
      <c r="Z24" s="662">
        <v>1.4</v>
      </c>
      <c r="AA24" s="662"/>
      <c r="AB24" s="662"/>
      <c r="AC24" s="662"/>
      <c r="AD24" s="663" t="s">
        <v>227</v>
      </c>
      <c r="AE24" s="663"/>
      <c r="AF24" s="663"/>
      <c r="AG24" s="663"/>
      <c r="AH24" s="663"/>
      <c r="AI24" s="663"/>
      <c r="AJ24" s="663"/>
      <c r="AK24" s="663"/>
      <c r="AL24" s="664" t="s">
        <v>227</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227</v>
      </c>
      <c r="BH24" s="660"/>
      <c r="BI24" s="660"/>
      <c r="BJ24" s="660"/>
      <c r="BK24" s="660"/>
      <c r="BL24" s="660"/>
      <c r="BM24" s="660"/>
      <c r="BN24" s="661"/>
      <c r="BO24" s="662" t="s">
        <v>165</v>
      </c>
      <c r="BP24" s="662"/>
      <c r="BQ24" s="662"/>
      <c r="BR24" s="662"/>
      <c r="BS24" s="668" t="s">
        <v>165</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1436347</v>
      </c>
      <c r="CS24" s="649"/>
      <c r="CT24" s="649"/>
      <c r="CU24" s="649"/>
      <c r="CV24" s="649"/>
      <c r="CW24" s="649"/>
      <c r="CX24" s="649"/>
      <c r="CY24" s="650"/>
      <c r="CZ24" s="653">
        <v>33.1</v>
      </c>
      <c r="DA24" s="654"/>
      <c r="DB24" s="654"/>
      <c r="DC24" s="673"/>
      <c r="DD24" s="692">
        <v>1098863</v>
      </c>
      <c r="DE24" s="649"/>
      <c r="DF24" s="649"/>
      <c r="DG24" s="649"/>
      <c r="DH24" s="649"/>
      <c r="DI24" s="649"/>
      <c r="DJ24" s="649"/>
      <c r="DK24" s="650"/>
      <c r="DL24" s="692">
        <v>1074238</v>
      </c>
      <c r="DM24" s="649"/>
      <c r="DN24" s="649"/>
      <c r="DO24" s="649"/>
      <c r="DP24" s="649"/>
      <c r="DQ24" s="649"/>
      <c r="DR24" s="649"/>
      <c r="DS24" s="649"/>
      <c r="DT24" s="649"/>
      <c r="DU24" s="649"/>
      <c r="DV24" s="650"/>
      <c r="DW24" s="653">
        <v>41.3</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69400</v>
      </c>
      <c r="S25" s="660"/>
      <c r="T25" s="660"/>
      <c r="U25" s="660"/>
      <c r="V25" s="660"/>
      <c r="W25" s="660"/>
      <c r="X25" s="660"/>
      <c r="Y25" s="661"/>
      <c r="Z25" s="662">
        <v>1.5</v>
      </c>
      <c r="AA25" s="662"/>
      <c r="AB25" s="662"/>
      <c r="AC25" s="662"/>
      <c r="AD25" s="663">
        <v>858</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165</v>
      </c>
      <c r="BH25" s="660"/>
      <c r="BI25" s="660"/>
      <c r="BJ25" s="660"/>
      <c r="BK25" s="660"/>
      <c r="BL25" s="660"/>
      <c r="BM25" s="660"/>
      <c r="BN25" s="661"/>
      <c r="BO25" s="662" t="s">
        <v>123</v>
      </c>
      <c r="BP25" s="662"/>
      <c r="BQ25" s="662"/>
      <c r="BR25" s="662"/>
      <c r="BS25" s="668" t="s">
        <v>165</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694391</v>
      </c>
      <c r="CS25" s="695"/>
      <c r="CT25" s="695"/>
      <c r="CU25" s="695"/>
      <c r="CV25" s="695"/>
      <c r="CW25" s="695"/>
      <c r="CX25" s="695"/>
      <c r="CY25" s="696"/>
      <c r="CZ25" s="664">
        <v>16</v>
      </c>
      <c r="DA25" s="693"/>
      <c r="DB25" s="693"/>
      <c r="DC25" s="697"/>
      <c r="DD25" s="668">
        <v>642402</v>
      </c>
      <c r="DE25" s="695"/>
      <c r="DF25" s="695"/>
      <c r="DG25" s="695"/>
      <c r="DH25" s="695"/>
      <c r="DI25" s="695"/>
      <c r="DJ25" s="695"/>
      <c r="DK25" s="696"/>
      <c r="DL25" s="668">
        <v>617777</v>
      </c>
      <c r="DM25" s="695"/>
      <c r="DN25" s="695"/>
      <c r="DO25" s="695"/>
      <c r="DP25" s="695"/>
      <c r="DQ25" s="695"/>
      <c r="DR25" s="695"/>
      <c r="DS25" s="695"/>
      <c r="DT25" s="695"/>
      <c r="DU25" s="695"/>
      <c r="DV25" s="696"/>
      <c r="DW25" s="664">
        <v>23.7</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19130</v>
      </c>
      <c r="S26" s="660"/>
      <c r="T26" s="660"/>
      <c r="U26" s="660"/>
      <c r="V26" s="660"/>
      <c r="W26" s="660"/>
      <c r="X26" s="660"/>
      <c r="Y26" s="661"/>
      <c r="Z26" s="662">
        <v>0.4</v>
      </c>
      <c r="AA26" s="662"/>
      <c r="AB26" s="662"/>
      <c r="AC26" s="662"/>
      <c r="AD26" s="663" t="s">
        <v>165</v>
      </c>
      <c r="AE26" s="663"/>
      <c r="AF26" s="663"/>
      <c r="AG26" s="663"/>
      <c r="AH26" s="663"/>
      <c r="AI26" s="663"/>
      <c r="AJ26" s="663"/>
      <c r="AK26" s="663"/>
      <c r="AL26" s="664" t="s">
        <v>165</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165</v>
      </c>
      <c r="BH26" s="660"/>
      <c r="BI26" s="660"/>
      <c r="BJ26" s="660"/>
      <c r="BK26" s="660"/>
      <c r="BL26" s="660"/>
      <c r="BM26" s="660"/>
      <c r="BN26" s="661"/>
      <c r="BO26" s="662" t="s">
        <v>227</v>
      </c>
      <c r="BP26" s="662"/>
      <c r="BQ26" s="662"/>
      <c r="BR26" s="662"/>
      <c r="BS26" s="668" t="s">
        <v>165</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418535</v>
      </c>
      <c r="CS26" s="660"/>
      <c r="CT26" s="660"/>
      <c r="CU26" s="660"/>
      <c r="CV26" s="660"/>
      <c r="CW26" s="660"/>
      <c r="CX26" s="660"/>
      <c r="CY26" s="661"/>
      <c r="CZ26" s="664">
        <v>9.6</v>
      </c>
      <c r="DA26" s="693"/>
      <c r="DB26" s="693"/>
      <c r="DC26" s="697"/>
      <c r="DD26" s="668">
        <v>368450</v>
      </c>
      <c r="DE26" s="660"/>
      <c r="DF26" s="660"/>
      <c r="DG26" s="660"/>
      <c r="DH26" s="660"/>
      <c r="DI26" s="660"/>
      <c r="DJ26" s="660"/>
      <c r="DK26" s="661"/>
      <c r="DL26" s="668" t="s">
        <v>165</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344038</v>
      </c>
      <c r="S27" s="660"/>
      <c r="T27" s="660"/>
      <c r="U27" s="660"/>
      <c r="V27" s="660"/>
      <c r="W27" s="660"/>
      <c r="X27" s="660"/>
      <c r="Y27" s="661"/>
      <c r="Z27" s="662">
        <v>7.4</v>
      </c>
      <c r="AA27" s="662"/>
      <c r="AB27" s="662"/>
      <c r="AC27" s="662"/>
      <c r="AD27" s="663" t="s">
        <v>165</v>
      </c>
      <c r="AE27" s="663"/>
      <c r="AF27" s="663"/>
      <c r="AG27" s="663"/>
      <c r="AH27" s="663"/>
      <c r="AI27" s="663"/>
      <c r="AJ27" s="663"/>
      <c r="AK27" s="663"/>
      <c r="AL27" s="664" t="s">
        <v>165</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719339</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425085</v>
      </c>
      <c r="CS27" s="695"/>
      <c r="CT27" s="695"/>
      <c r="CU27" s="695"/>
      <c r="CV27" s="695"/>
      <c r="CW27" s="695"/>
      <c r="CX27" s="695"/>
      <c r="CY27" s="696"/>
      <c r="CZ27" s="664">
        <v>9.8000000000000007</v>
      </c>
      <c r="DA27" s="693"/>
      <c r="DB27" s="693"/>
      <c r="DC27" s="697"/>
      <c r="DD27" s="668">
        <v>140015</v>
      </c>
      <c r="DE27" s="695"/>
      <c r="DF27" s="695"/>
      <c r="DG27" s="695"/>
      <c r="DH27" s="695"/>
      <c r="DI27" s="695"/>
      <c r="DJ27" s="695"/>
      <c r="DK27" s="696"/>
      <c r="DL27" s="668">
        <v>140015</v>
      </c>
      <c r="DM27" s="695"/>
      <c r="DN27" s="695"/>
      <c r="DO27" s="695"/>
      <c r="DP27" s="695"/>
      <c r="DQ27" s="695"/>
      <c r="DR27" s="695"/>
      <c r="DS27" s="695"/>
      <c r="DT27" s="695"/>
      <c r="DU27" s="695"/>
      <c r="DV27" s="696"/>
      <c r="DW27" s="664">
        <v>5.4</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165</v>
      </c>
      <c r="AA28" s="662"/>
      <c r="AB28" s="662"/>
      <c r="AC28" s="662"/>
      <c r="AD28" s="663" t="s">
        <v>123</v>
      </c>
      <c r="AE28" s="663"/>
      <c r="AF28" s="663"/>
      <c r="AG28" s="663"/>
      <c r="AH28" s="663"/>
      <c r="AI28" s="663"/>
      <c r="AJ28" s="663"/>
      <c r="AK28" s="663"/>
      <c r="AL28" s="664" t="s">
        <v>165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316871</v>
      </c>
      <c r="CS28" s="660"/>
      <c r="CT28" s="660"/>
      <c r="CU28" s="660"/>
      <c r="CV28" s="660"/>
      <c r="CW28" s="660"/>
      <c r="CX28" s="660"/>
      <c r="CY28" s="661"/>
      <c r="CZ28" s="664">
        <v>7.3</v>
      </c>
      <c r="DA28" s="693"/>
      <c r="DB28" s="693"/>
      <c r="DC28" s="697"/>
      <c r="DD28" s="668">
        <v>316446</v>
      </c>
      <c r="DE28" s="660"/>
      <c r="DF28" s="660"/>
      <c r="DG28" s="660"/>
      <c r="DH28" s="660"/>
      <c r="DI28" s="660"/>
      <c r="DJ28" s="660"/>
      <c r="DK28" s="661"/>
      <c r="DL28" s="668">
        <v>316446</v>
      </c>
      <c r="DM28" s="660"/>
      <c r="DN28" s="660"/>
      <c r="DO28" s="660"/>
      <c r="DP28" s="660"/>
      <c r="DQ28" s="660"/>
      <c r="DR28" s="660"/>
      <c r="DS28" s="660"/>
      <c r="DT28" s="660"/>
      <c r="DU28" s="660"/>
      <c r="DV28" s="661"/>
      <c r="DW28" s="664">
        <v>12.2</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324257</v>
      </c>
      <c r="S29" s="660"/>
      <c r="T29" s="660"/>
      <c r="U29" s="660"/>
      <c r="V29" s="660"/>
      <c r="W29" s="660"/>
      <c r="X29" s="660"/>
      <c r="Y29" s="661"/>
      <c r="Z29" s="662">
        <v>7</v>
      </c>
      <c r="AA29" s="662"/>
      <c r="AB29" s="662"/>
      <c r="AC29" s="662"/>
      <c r="AD29" s="663" t="s">
        <v>165</v>
      </c>
      <c r="AE29" s="663"/>
      <c r="AF29" s="663"/>
      <c r="AG29" s="663"/>
      <c r="AH29" s="663"/>
      <c r="AI29" s="663"/>
      <c r="AJ29" s="663"/>
      <c r="AK29" s="663"/>
      <c r="AL29" s="664" t="s">
        <v>123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316865</v>
      </c>
      <c r="CS29" s="695"/>
      <c r="CT29" s="695"/>
      <c r="CU29" s="695"/>
      <c r="CV29" s="695"/>
      <c r="CW29" s="695"/>
      <c r="CX29" s="695"/>
      <c r="CY29" s="696"/>
      <c r="CZ29" s="664">
        <v>7.3</v>
      </c>
      <c r="DA29" s="693"/>
      <c r="DB29" s="693"/>
      <c r="DC29" s="697"/>
      <c r="DD29" s="668">
        <v>316440</v>
      </c>
      <c r="DE29" s="695"/>
      <c r="DF29" s="695"/>
      <c r="DG29" s="695"/>
      <c r="DH29" s="695"/>
      <c r="DI29" s="695"/>
      <c r="DJ29" s="695"/>
      <c r="DK29" s="696"/>
      <c r="DL29" s="668">
        <v>316440</v>
      </c>
      <c r="DM29" s="695"/>
      <c r="DN29" s="695"/>
      <c r="DO29" s="695"/>
      <c r="DP29" s="695"/>
      <c r="DQ29" s="695"/>
      <c r="DR29" s="695"/>
      <c r="DS29" s="695"/>
      <c r="DT29" s="695"/>
      <c r="DU29" s="695"/>
      <c r="DV29" s="696"/>
      <c r="DW29" s="664">
        <v>12.2</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4801</v>
      </c>
      <c r="S30" s="660"/>
      <c r="T30" s="660"/>
      <c r="U30" s="660"/>
      <c r="V30" s="660"/>
      <c r="W30" s="660"/>
      <c r="X30" s="660"/>
      <c r="Y30" s="661"/>
      <c r="Z30" s="662">
        <v>0.1</v>
      </c>
      <c r="AA30" s="662"/>
      <c r="AB30" s="662"/>
      <c r="AC30" s="662"/>
      <c r="AD30" s="663">
        <v>957</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99.4</v>
      </c>
      <c r="BH30" s="720"/>
      <c r="BI30" s="720"/>
      <c r="BJ30" s="720"/>
      <c r="BK30" s="720"/>
      <c r="BL30" s="720"/>
      <c r="BM30" s="654">
        <v>97.3</v>
      </c>
      <c r="BN30" s="720"/>
      <c r="BO30" s="720"/>
      <c r="BP30" s="720"/>
      <c r="BQ30" s="721"/>
      <c r="BR30" s="719">
        <v>99.2</v>
      </c>
      <c r="BS30" s="720"/>
      <c r="BT30" s="720"/>
      <c r="BU30" s="720"/>
      <c r="BV30" s="720"/>
      <c r="BW30" s="720"/>
      <c r="BX30" s="654">
        <v>97.3</v>
      </c>
      <c r="BY30" s="720"/>
      <c r="BZ30" s="720"/>
      <c r="CA30" s="720"/>
      <c r="CB30" s="721"/>
      <c r="CD30" s="724"/>
      <c r="CE30" s="725"/>
      <c r="CF30" s="674" t="s">
        <v>305</v>
      </c>
      <c r="CG30" s="675"/>
      <c r="CH30" s="675"/>
      <c r="CI30" s="675"/>
      <c r="CJ30" s="675"/>
      <c r="CK30" s="675"/>
      <c r="CL30" s="675"/>
      <c r="CM30" s="675"/>
      <c r="CN30" s="675"/>
      <c r="CO30" s="675"/>
      <c r="CP30" s="675"/>
      <c r="CQ30" s="676"/>
      <c r="CR30" s="659">
        <v>288413</v>
      </c>
      <c r="CS30" s="660"/>
      <c r="CT30" s="660"/>
      <c r="CU30" s="660"/>
      <c r="CV30" s="660"/>
      <c r="CW30" s="660"/>
      <c r="CX30" s="660"/>
      <c r="CY30" s="661"/>
      <c r="CZ30" s="664">
        <v>6.6</v>
      </c>
      <c r="DA30" s="693"/>
      <c r="DB30" s="693"/>
      <c r="DC30" s="697"/>
      <c r="DD30" s="668">
        <v>288035</v>
      </c>
      <c r="DE30" s="660"/>
      <c r="DF30" s="660"/>
      <c r="DG30" s="660"/>
      <c r="DH30" s="660"/>
      <c r="DI30" s="660"/>
      <c r="DJ30" s="660"/>
      <c r="DK30" s="661"/>
      <c r="DL30" s="668">
        <v>288035</v>
      </c>
      <c r="DM30" s="660"/>
      <c r="DN30" s="660"/>
      <c r="DO30" s="660"/>
      <c r="DP30" s="660"/>
      <c r="DQ30" s="660"/>
      <c r="DR30" s="660"/>
      <c r="DS30" s="660"/>
      <c r="DT30" s="660"/>
      <c r="DU30" s="660"/>
      <c r="DV30" s="661"/>
      <c r="DW30" s="664">
        <v>11.1</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1880</v>
      </c>
      <c r="S31" s="660"/>
      <c r="T31" s="660"/>
      <c r="U31" s="660"/>
      <c r="V31" s="660"/>
      <c r="W31" s="660"/>
      <c r="X31" s="660"/>
      <c r="Y31" s="661"/>
      <c r="Z31" s="662">
        <v>0</v>
      </c>
      <c r="AA31" s="662"/>
      <c r="AB31" s="662"/>
      <c r="AC31" s="662"/>
      <c r="AD31" s="663" t="s">
        <v>227</v>
      </c>
      <c r="AE31" s="663"/>
      <c r="AF31" s="663"/>
      <c r="AG31" s="663"/>
      <c r="AH31" s="663"/>
      <c r="AI31" s="663"/>
      <c r="AJ31" s="663"/>
      <c r="AK31" s="663"/>
      <c r="AL31" s="664" t="s">
        <v>165</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99.5</v>
      </c>
      <c r="BH31" s="695"/>
      <c r="BI31" s="695"/>
      <c r="BJ31" s="695"/>
      <c r="BK31" s="695"/>
      <c r="BL31" s="695"/>
      <c r="BM31" s="665">
        <v>98</v>
      </c>
      <c r="BN31" s="717"/>
      <c r="BO31" s="717"/>
      <c r="BP31" s="717"/>
      <c r="BQ31" s="718"/>
      <c r="BR31" s="716">
        <v>99.3</v>
      </c>
      <c r="BS31" s="695"/>
      <c r="BT31" s="695"/>
      <c r="BU31" s="695"/>
      <c r="BV31" s="695"/>
      <c r="BW31" s="695"/>
      <c r="BX31" s="665">
        <v>98</v>
      </c>
      <c r="BY31" s="717"/>
      <c r="BZ31" s="717"/>
      <c r="CA31" s="717"/>
      <c r="CB31" s="718"/>
      <c r="CD31" s="724"/>
      <c r="CE31" s="725"/>
      <c r="CF31" s="674" t="s">
        <v>309</v>
      </c>
      <c r="CG31" s="675"/>
      <c r="CH31" s="675"/>
      <c r="CI31" s="675"/>
      <c r="CJ31" s="675"/>
      <c r="CK31" s="675"/>
      <c r="CL31" s="675"/>
      <c r="CM31" s="675"/>
      <c r="CN31" s="675"/>
      <c r="CO31" s="675"/>
      <c r="CP31" s="675"/>
      <c r="CQ31" s="676"/>
      <c r="CR31" s="659">
        <v>28452</v>
      </c>
      <c r="CS31" s="695"/>
      <c r="CT31" s="695"/>
      <c r="CU31" s="695"/>
      <c r="CV31" s="695"/>
      <c r="CW31" s="695"/>
      <c r="CX31" s="695"/>
      <c r="CY31" s="696"/>
      <c r="CZ31" s="664">
        <v>0.7</v>
      </c>
      <c r="DA31" s="693"/>
      <c r="DB31" s="693"/>
      <c r="DC31" s="697"/>
      <c r="DD31" s="668">
        <v>28405</v>
      </c>
      <c r="DE31" s="695"/>
      <c r="DF31" s="695"/>
      <c r="DG31" s="695"/>
      <c r="DH31" s="695"/>
      <c r="DI31" s="695"/>
      <c r="DJ31" s="695"/>
      <c r="DK31" s="696"/>
      <c r="DL31" s="668">
        <v>28405</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350858</v>
      </c>
      <c r="S32" s="660"/>
      <c r="T32" s="660"/>
      <c r="U32" s="660"/>
      <c r="V32" s="660"/>
      <c r="W32" s="660"/>
      <c r="X32" s="660"/>
      <c r="Y32" s="661"/>
      <c r="Z32" s="662">
        <v>7.6</v>
      </c>
      <c r="AA32" s="662"/>
      <c r="AB32" s="662"/>
      <c r="AC32" s="662"/>
      <c r="AD32" s="663" t="s">
        <v>165</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99.2</v>
      </c>
      <c r="BH32" s="729"/>
      <c r="BI32" s="729"/>
      <c r="BJ32" s="729"/>
      <c r="BK32" s="729"/>
      <c r="BL32" s="729"/>
      <c r="BM32" s="730">
        <v>96.2</v>
      </c>
      <c r="BN32" s="729"/>
      <c r="BO32" s="729"/>
      <c r="BP32" s="729"/>
      <c r="BQ32" s="731"/>
      <c r="BR32" s="728">
        <v>99.1</v>
      </c>
      <c r="BS32" s="729"/>
      <c r="BT32" s="729"/>
      <c r="BU32" s="729"/>
      <c r="BV32" s="729"/>
      <c r="BW32" s="729"/>
      <c r="BX32" s="730">
        <v>96.2</v>
      </c>
      <c r="BY32" s="729"/>
      <c r="BZ32" s="729"/>
      <c r="CA32" s="729"/>
      <c r="CB32" s="731"/>
      <c r="CD32" s="726"/>
      <c r="CE32" s="727"/>
      <c r="CF32" s="674" t="s">
        <v>312</v>
      </c>
      <c r="CG32" s="675"/>
      <c r="CH32" s="675"/>
      <c r="CI32" s="675"/>
      <c r="CJ32" s="675"/>
      <c r="CK32" s="675"/>
      <c r="CL32" s="675"/>
      <c r="CM32" s="675"/>
      <c r="CN32" s="675"/>
      <c r="CO32" s="675"/>
      <c r="CP32" s="675"/>
      <c r="CQ32" s="676"/>
      <c r="CR32" s="659">
        <v>6</v>
      </c>
      <c r="CS32" s="660"/>
      <c r="CT32" s="660"/>
      <c r="CU32" s="660"/>
      <c r="CV32" s="660"/>
      <c r="CW32" s="660"/>
      <c r="CX32" s="660"/>
      <c r="CY32" s="661"/>
      <c r="CZ32" s="664">
        <v>0</v>
      </c>
      <c r="DA32" s="693"/>
      <c r="DB32" s="693"/>
      <c r="DC32" s="697"/>
      <c r="DD32" s="668">
        <v>6</v>
      </c>
      <c r="DE32" s="660"/>
      <c r="DF32" s="660"/>
      <c r="DG32" s="660"/>
      <c r="DH32" s="660"/>
      <c r="DI32" s="660"/>
      <c r="DJ32" s="660"/>
      <c r="DK32" s="661"/>
      <c r="DL32" s="668">
        <v>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233748</v>
      </c>
      <c r="S33" s="660"/>
      <c r="T33" s="660"/>
      <c r="U33" s="660"/>
      <c r="V33" s="660"/>
      <c r="W33" s="660"/>
      <c r="X33" s="660"/>
      <c r="Y33" s="661"/>
      <c r="Z33" s="662">
        <v>5</v>
      </c>
      <c r="AA33" s="662"/>
      <c r="AB33" s="662"/>
      <c r="AC33" s="662"/>
      <c r="AD33" s="663" t="s">
        <v>227</v>
      </c>
      <c r="AE33" s="663"/>
      <c r="AF33" s="663"/>
      <c r="AG33" s="663"/>
      <c r="AH33" s="663"/>
      <c r="AI33" s="663"/>
      <c r="AJ33" s="663"/>
      <c r="AK33" s="663"/>
      <c r="AL33" s="664" t="s">
        <v>165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2154835</v>
      </c>
      <c r="CS33" s="695"/>
      <c r="CT33" s="695"/>
      <c r="CU33" s="695"/>
      <c r="CV33" s="695"/>
      <c r="CW33" s="695"/>
      <c r="CX33" s="695"/>
      <c r="CY33" s="696"/>
      <c r="CZ33" s="664">
        <v>49.7</v>
      </c>
      <c r="DA33" s="693"/>
      <c r="DB33" s="693"/>
      <c r="DC33" s="697"/>
      <c r="DD33" s="668">
        <v>1806874</v>
      </c>
      <c r="DE33" s="695"/>
      <c r="DF33" s="695"/>
      <c r="DG33" s="695"/>
      <c r="DH33" s="695"/>
      <c r="DI33" s="695"/>
      <c r="DJ33" s="695"/>
      <c r="DK33" s="696"/>
      <c r="DL33" s="668">
        <v>1427654</v>
      </c>
      <c r="DM33" s="695"/>
      <c r="DN33" s="695"/>
      <c r="DO33" s="695"/>
      <c r="DP33" s="695"/>
      <c r="DQ33" s="695"/>
      <c r="DR33" s="695"/>
      <c r="DS33" s="695"/>
      <c r="DT33" s="695"/>
      <c r="DU33" s="695"/>
      <c r="DV33" s="696"/>
      <c r="DW33" s="664">
        <v>54.8</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36551</v>
      </c>
      <c r="S34" s="660"/>
      <c r="T34" s="660"/>
      <c r="U34" s="660"/>
      <c r="V34" s="660"/>
      <c r="W34" s="660"/>
      <c r="X34" s="660"/>
      <c r="Y34" s="661"/>
      <c r="Z34" s="662">
        <v>0.8</v>
      </c>
      <c r="AA34" s="662"/>
      <c r="AB34" s="662"/>
      <c r="AC34" s="662"/>
      <c r="AD34" s="663">
        <v>531</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827698</v>
      </c>
      <c r="CS34" s="660"/>
      <c r="CT34" s="660"/>
      <c r="CU34" s="660"/>
      <c r="CV34" s="660"/>
      <c r="CW34" s="660"/>
      <c r="CX34" s="660"/>
      <c r="CY34" s="661"/>
      <c r="CZ34" s="664">
        <v>19.100000000000001</v>
      </c>
      <c r="DA34" s="693"/>
      <c r="DB34" s="693"/>
      <c r="DC34" s="697"/>
      <c r="DD34" s="668">
        <v>634191</v>
      </c>
      <c r="DE34" s="660"/>
      <c r="DF34" s="660"/>
      <c r="DG34" s="660"/>
      <c r="DH34" s="660"/>
      <c r="DI34" s="660"/>
      <c r="DJ34" s="660"/>
      <c r="DK34" s="661"/>
      <c r="DL34" s="668">
        <v>485328</v>
      </c>
      <c r="DM34" s="660"/>
      <c r="DN34" s="660"/>
      <c r="DO34" s="660"/>
      <c r="DP34" s="660"/>
      <c r="DQ34" s="660"/>
      <c r="DR34" s="660"/>
      <c r="DS34" s="660"/>
      <c r="DT34" s="660"/>
      <c r="DU34" s="660"/>
      <c r="DV34" s="661"/>
      <c r="DW34" s="664">
        <v>18.600000000000001</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483700</v>
      </c>
      <c r="S35" s="660"/>
      <c r="T35" s="660"/>
      <c r="U35" s="660"/>
      <c r="V35" s="660"/>
      <c r="W35" s="660"/>
      <c r="X35" s="660"/>
      <c r="Y35" s="661"/>
      <c r="Z35" s="662">
        <v>10.4</v>
      </c>
      <c r="AA35" s="662"/>
      <c r="AB35" s="662"/>
      <c r="AC35" s="662"/>
      <c r="AD35" s="663" t="s">
        <v>123</v>
      </c>
      <c r="AE35" s="663"/>
      <c r="AF35" s="663"/>
      <c r="AG35" s="663"/>
      <c r="AH35" s="663"/>
      <c r="AI35" s="663"/>
      <c r="AJ35" s="663"/>
      <c r="AK35" s="663"/>
      <c r="AL35" s="664" t="s">
        <v>165</v>
      </c>
      <c r="AM35" s="665"/>
      <c r="AN35" s="665"/>
      <c r="AO35" s="666"/>
      <c r="AP35" s="214"/>
      <c r="AQ35" s="732" t="s">
        <v>320</v>
      </c>
      <c r="AR35" s="733"/>
      <c r="AS35" s="733"/>
      <c r="AT35" s="733"/>
      <c r="AU35" s="733"/>
      <c r="AV35" s="733"/>
      <c r="AW35" s="733"/>
      <c r="AX35" s="733"/>
      <c r="AY35" s="734"/>
      <c r="AZ35" s="648">
        <v>793648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160923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19877</v>
      </c>
      <c r="CS35" s="695"/>
      <c r="CT35" s="695"/>
      <c r="CU35" s="695"/>
      <c r="CV35" s="695"/>
      <c r="CW35" s="695"/>
      <c r="CX35" s="695"/>
      <c r="CY35" s="696"/>
      <c r="CZ35" s="664">
        <v>0.5</v>
      </c>
      <c r="DA35" s="693"/>
      <c r="DB35" s="693"/>
      <c r="DC35" s="697"/>
      <c r="DD35" s="668">
        <v>19852</v>
      </c>
      <c r="DE35" s="695"/>
      <c r="DF35" s="695"/>
      <c r="DG35" s="695"/>
      <c r="DH35" s="695"/>
      <c r="DI35" s="695"/>
      <c r="DJ35" s="695"/>
      <c r="DK35" s="696"/>
      <c r="DL35" s="668">
        <v>19826</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165</v>
      </c>
      <c r="S36" s="660"/>
      <c r="T36" s="660"/>
      <c r="U36" s="660"/>
      <c r="V36" s="660"/>
      <c r="W36" s="660"/>
      <c r="X36" s="660"/>
      <c r="Y36" s="661"/>
      <c r="Z36" s="662" t="s">
        <v>123</v>
      </c>
      <c r="AA36" s="662"/>
      <c r="AB36" s="662"/>
      <c r="AC36" s="662"/>
      <c r="AD36" s="663" t="s">
        <v>165</v>
      </c>
      <c r="AE36" s="663"/>
      <c r="AF36" s="663"/>
      <c r="AG36" s="663"/>
      <c r="AH36" s="663"/>
      <c r="AI36" s="663"/>
      <c r="AJ36" s="663"/>
      <c r="AK36" s="663"/>
      <c r="AL36" s="664" t="s">
        <v>165</v>
      </c>
      <c r="AM36" s="665"/>
      <c r="AN36" s="665"/>
      <c r="AO36" s="666"/>
      <c r="AQ36" s="736" t="s">
        <v>324</v>
      </c>
      <c r="AR36" s="737"/>
      <c r="AS36" s="737"/>
      <c r="AT36" s="737"/>
      <c r="AU36" s="737"/>
      <c r="AV36" s="737"/>
      <c r="AW36" s="737"/>
      <c r="AX36" s="737"/>
      <c r="AY36" s="738"/>
      <c r="AZ36" s="659">
        <v>216629</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160923</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578358</v>
      </c>
      <c r="CS36" s="660"/>
      <c r="CT36" s="660"/>
      <c r="CU36" s="660"/>
      <c r="CV36" s="660"/>
      <c r="CW36" s="660"/>
      <c r="CX36" s="660"/>
      <c r="CY36" s="661"/>
      <c r="CZ36" s="664">
        <v>13.3</v>
      </c>
      <c r="DA36" s="693"/>
      <c r="DB36" s="693"/>
      <c r="DC36" s="697"/>
      <c r="DD36" s="668">
        <v>517885</v>
      </c>
      <c r="DE36" s="660"/>
      <c r="DF36" s="660"/>
      <c r="DG36" s="660"/>
      <c r="DH36" s="660"/>
      <c r="DI36" s="660"/>
      <c r="DJ36" s="660"/>
      <c r="DK36" s="661"/>
      <c r="DL36" s="668">
        <v>438794</v>
      </c>
      <c r="DM36" s="660"/>
      <c r="DN36" s="660"/>
      <c r="DO36" s="660"/>
      <c r="DP36" s="660"/>
      <c r="DQ36" s="660"/>
      <c r="DR36" s="660"/>
      <c r="DS36" s="660"/>
      <c r="DT36" s="660"/>
      <c r="DU36" s="660"/>
      <c r="DV36" s="661"/>
      <c r="DW36" s="664">
        <v>16.899999999999999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117800</v>
      </c>
      <c r="S37" s="660"/>
      <c r="T37" s="660"/>
      <c r="U37" s="660"/>
      <c r="V37" s="660"/>
      <c r="W37" s="660"/>
      <c r="X37" s="660"/>
      <c r="Y37" s="661"/>
      <c r="Z37" s="662">
        <v>2.5</v>
      </c>
      <c r="AA37" s="662"/>
      <c r="AB37" s="662"/>
      <c r="AC37" s="662"/>
      <c r="AD37" s="663" t="s">
        <v>123</v>
      </c>
      <c r="AE37" s="663"/>
      <c r="AF37" s="663"/>
      <c r="AG37" s="663"/>
      <c r="AH37" s="663"/>
      <c r="AI37" s="663"/>
      <c r="AJ37" s="663"/>
      <c r="AK37" s="663"/>
      <c r="AL37" s="664" t="s">
        <v>123</v>
      </c>
      <c r="AM37" s="665"/>
      <c r="AN37" s="665"/>
      <c r="AO37" s="666"/>
      <c r="AQ37" s="736" t="s">
        <v>328</v>
      </c>
      <c r="AR37" s="737"/>
      <c r="AS37" s="737"/>
      <c r="AT37" s="737"/>
      <c r="AU37" s="737"/>
      <c r="AV37" s="737"/>
      <c r="AW37" s="737"/>
      <c r="AX37" s="737"/>
      <c r="AY37" s="738"/>
      <c r="AZ37" s="659">
        <v>115394</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1128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269379</v>
      </c>
      <c r="CS37" s="695"/>
      <c r="CT37" s="695"/>
      <c r="CU37" s="695"/>
      <c r="CV37" s="695"/>
      <c r="CW37" s="695"/>
      <c r="CX37" s="695"/>
      <c r="CY37" s="696"/>
      <c r="CZ37" s="664">
        <v>6.2</v>
      </c>
      <c r="DA37" s="693"/>
      <c r="DB37" s="693"/>
      <c r="DC37" s="697"/>
      <c r="DD37" s="668">
        <v>264962</v>
      </c>
      <c r="DE37" s="695"/>
      <c r="DF37" s="695"/>
      <c r="DG37" s="695"/>
      <c r="DH37" s="695"/>
      <c r="DI37" s="695"/>
      <c r="DJ37" s="695"/>
      <c r="DK37" s="696"/>
      <c r="DL37" s="668">
        <v>237937</v>
      </c>
      <c r="DM37" s="695"/>
      <c r="DN37" s="695"/>
      <c r="DO37" s="695"/>
      <c r="DP37" s="695"/>
      <c r="DQ37" s="695"/>
      <c r="DR37" s="695"/>
      <c r="DS37" s="695"/>
      <c r="DT37" s="695"/>
      <c r="DU37" s="695"/>
      <c r="DV37" s="696"/>
      <c r="DW37" s="664">
        <v>9.1</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4634311</v>
      </c>
      <c r="S38" s="740"/>
      <c r="T38" s="740"/>
      <c r="U38" s="740"/>
      <c r="V38" s="740"/>
      <c r="W38" s="740"/>
      <c r="X38" s="740"/>
      <c r="Y38" s="741"/>
      <c r="Z38" s="742">
        <v>100</v>
      </c>
      <c r="AA38" s="742"/>
      <c r="AB38" s="742"/>
      <c r="AC38" s="742"/>
      <c r="AD38" s="743">
        <v>2485548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32774</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1938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645480</v>
      </c>
      <c r="CS38" s="660"/>
      <c r="CT38" s="660"/>
      <c r="CU38" s="660"/>
      <c r="CV38" s="660"/>
      <c r="CW38" s="660"/>
      <c r="CX38" s="660"/>
      <c r="CY38" s="661"/>
      <c r="CZ38" s="664">
        <v>14.9</v>
      </c>
      <c r="DA38" s="693"/>
      <c r="DB38" s="693"/>
      <c r="DC38" s="697"/>
      <c r="DD38" s="668">
        <v>578226</v>
      </c>
      <c r="DE38" s="660"/>
      <c r="DF38" s="660"/>
      <c r="DG38" s="660"/>
      <c r="DH38" s="660"/>
      <c r="DI38" s="660"/>
      <c r="DJ38" s="660"/>
      <c r="DK38" s="661"/>
      <c r="DL38" s="668">
        <v>483706</v>
      </c>
      <c r="DM38" s="660"/>
      <c r="DN38" s="660"/>
      <c r="DO38" s="660"/>
      <c r="DP38" s="660"/>
      <c r="DQ38" s="660"/>
      <c r="DR38" s="660"/>
      <c r="DS38" s="660"/>
      <c r="DT38" s="660"/>
      <c r="DU38" s="660"/>
      <c r="DV38" s="661"/>
      <c r="DW38" s="664">
        <v>18.600000000000001</v>
      </c>
      <c r="DX38" s="693"/>
      <c r="DY38" s="693"/>
      <c r="DZ38" s="693"/>
      <c r="EA38" s="693"/>
      <c r="EB38" s="693"/>
      <c r="EC38" s="694"/>
    </row>
    <row r="39" spans="2:133" ht="11.25" customHeight="1">
      <c r="AQ39" s="736" t="s">
        <v>335</v>
      </c>
      <c r="AR39" s="737"/>
      <c r="AS39" s="737"/>
      <c r="AT39" s="737"/>
      <c r="AU39" s="737"/>
      <c r="AV39" s="737"/>
      <c r="AW39" s="737"/>
      <c r="AX39" s="737"/>
      <c r="AY39" s="738"/>
      <c r="AZ39" s="659" t="s">
        <v>123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62122</v>
      </c>
      <c r="CS39" s="695"/>
      <c r="CT39" s="695"/>
      <c r="CU39" s="695"/>
      <c r="CV39" s="695"/>
      <c r="CW39" s="695"/>
      <c r="CX39" s="695"/>
      <c r="CY39" s="696"/>
      <c r="CZ39" s="664">
        <v>1.4</v>
      </c>
      <c r="DA39" s="693"/>
      <c r="DB39" s="693"/>
      <c r="DC39" s="697"/>
      <c r="DD39" s="668">
        <v>56720</v>
      </c>
      <c r="DE39" s="695"/>
      <c r="DF39" s="695"/>
      <c r="DG39" s="695"/>
      <c r="DH39" s="695"/>
      <c r="DI39" s="695"/>
      <c r="DJ39" s="695"/>
      <c r="DK39" s="696"/>
      <c r="DL39" s="668" t="s">
        <v>165</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339</v>
      </c>
      <c r="AR40" s="737"/>
      <c r="AS40" s="737"/>
      <c r="AT40" s="737"/>
      <c r="AU40" s="737"/>
      <c r="AV40" s="737"/>
      <c r="AW40" s="737"/>
      <c r="AX40" s="737"/>
      <c r="AY40" s="738"/>
      <c r="AZ40" s="659">
        <v>116443</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125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21300</v>
      </c>
      <c r="CS40" s="660"/>
      <c r="CT40" s="660"/>
      <c r="CU40" s="660"/>
      <c r="CV40" s="660"/>
      <c r="CW40" s="660"/>
      <c r="CX40" s="660"/>
      <c r="CY40" s="661"/>
      <c r="CZ40" s="664">
        <v>0.5</v>
      </c>
      <c r="DA40" s="693"/>
      <c r="DB40" s="693"/>
      <c r="DC40" s="697"/>
      <c r="DD40" s="668" t="s">
        <v>165</v>
      </c>
      <c r="DE40" s="660"/>
      <c r="DF40" s="660"/>
      <c r="DG40" s="660"/>
      <c r="DH40" s="660"/>
      <c r="DI40" s="660"/>
      <c r="DJ40" s="660"/>
      <c r="DK40" s="661"/>
      <c r="DL40" s="668" t="s">
        <v>227</v>
      </c>
      <c r="DM40" s="660"/>
      <c r="DN40" s="660"/>
      <c r="DO40" s="660"/>
      <c r="DP40" s="660"/>
      <c r="DQ40" s="660"/>
      <c r="DR40" s="660"/>
      <c r="DS40" s="660"/>
      <c r="DT40" s="660"/>
      <c r="DU40" s="660"/>
      <c r="DV40" s="661"/>
      <c r="DW40" s="664" t="s">
        <v>165</v>
      </c>
      <c r="DX40" s="693"/>
      <c r="DY40" s="693"/>
      <c r="DZ40" s="693"/>
      <c r="EA40" s="693"/>
      <c r="EB40" s="693"/>
      <c r="EC40" s="694"/>
    </row>
    <row r="41" spans="2:133" ht="11.25" customHeight="1">
      <c r="AQ41" s="746" t="s">
        <v>342</v>
      </c>
      <c r="AR41" s="747"/>
      <c r="AS41" s="747"/>
      <c r="AT41" s="747"/>
      <c r="AU41" s="747"/>
      <c r="AV41" s="747"/>
      <c r="AW41" s="747"/>
      <c r="AX41" s="747"/>
      <c r="AY41" s="748"/>
      <c r="AZ41" s="739">
        <v>312408</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295</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165</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747536</v>
      </c>
      <c r="CS42" s="660"/>
      <c r="CT42" s="660"/>
      <c r="CU42" s="660"/>
      <c r="CV42" s="660"/>
      <c r="CW42" s="660"/>
      <c r="CX42" s="660"/>
      <c r="CY42" s="661"/>
      <c r="CZ42" s="664">
        <v>17.2</v>
      </c>
      <c r="DA42" s="665"/>
      <c r="DB42" s="665"/>
      <c r="DC42" s="760"/>
      <c r="DD42" s="668">
        <v>147441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123</v>
      </c>
      <c r="CS43" s="695"/>
      <c r="CT43" s="695"/>
      <c r="CU43" s="695"/>
      <c r="CV43" s="695"/>
      <c r="CW43" s="695"/>
      <c r="CX43" s="695"/>
      <c r="CY43" s="696"/>
      <c r="CZ43" s="664" t="s">
        <v>165</v>
      </c>
      <c r="DA43" s="693"/>
      <c r="DB43" s="693"/>
      <c r="DC43" s="697"/>
      <c r="DD43" s="668" t="s">
        <v>227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729385</v>
      </c>
      <c r="CS44" s="660"/>
      <c r="CT44" s="660"/>
      <c r="CU44" s="660"/>
      <c r="CV44" s="660"/>
      <c r="CW44" s="660"/>
      <c r="CX44" s="660"/>
      <c r="CY44" s="661"/>
      <c r="CZ44" s="664">
        <v>16.8</v>
      </c>
      <c r="DA44" s="665"/>
      <c r="DB44" s="665"/>
      <c r="DC44" s="760"/>
      <c r="DD44" s="668">
        <v>142641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357053</v>
      </c>
      <c r="CS45" s="695"/>
      <c r="CT45" s="695"/>
      <c r="CU45" s="695"/>
      <c r="CV45" s="695"/>
      <c r="CW45" s="695"/>
      <c r="CX45" s="695"/>
      <c r="CY45" s="696"/>
      <c r="CZ45" s="664">
        <v>8.1999999999999993</v>
      </c>
      <c r="DA45" s="693"/>
      <c r="DB45" s="693"/>
      <c r="DC45" s="697"/>
      <c r="DD45" s="668">
        <v>11732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348181</v>
      </c>
      <c r="CS46" s="660"/>
      <c r="CT46" s="660"/>
      <c r="CU46" s="660"/>
      <c r="CV46" s="660"/>
      <c r="CW46" s="660"/>
      <c r="CX46" s="660"/>
      <c r="CY46" s="661"/>
      <c r="CZ46" s="664">
        <v>8</v>
      </c>
      <c r="DA46" s="665"/>
      <c r="DB46" s="665"/>
      <c r="DC46" s="760"/>
      <c r="DD46" s="668">
        <v>127898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18151</v>
      </c>
      <c r="CS47" s="695"/>
      <c r="CT47" s="695"/>
      <c r="CU47" s="695"/>
      <c r="CV47" s="695"/>
      <c r="CW47" s="695"/>
      <c r="CX47" s="695"/>
      <c r="CY47" s="696"/>
      <c r="CZ47" s="664">
        <v>0.4</v>
      </c>
      <c r="DA47" s="693"/>
      <c r="DB47" s="693"/>
      <c r="DC47" s="697"/>
      <c r="DD47" s="668">
        <v>4800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165</v>
      </c>
      <c r="CS48" s="660"/>
      <c r="CT48" s="660"/>
      <c r="CU48" s="660"/>
      <c r="CV48" s="660"/>
      <c r="CW48" s="660"/>
      <c r="CX48" s="660"/>
      <c r="CY48" s="661"/>
      <c r="CZ48" s="664" t="s">
        <v>123</v>
      </c>
      <c r="DA48" s="665"/>
      <c r="DB48" s="665"/>
      <c r="DC48" s="760"/>
      <c r="DD48" s="668" t="s">
        <v>165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4338718</v>
      </c>
      <c r="CS49" s="729"/>
      <c r="CT49" s="729"/>
      <c r="CU49" s="729"/>
      <c r="CV49" s="729"/>
      <c r="CW49" s="729"/>
      <c r="CX49" s="729"/>
      <c r="CY49" s="761"/>
      <c r="CZ49" s="744">
        <v>100</v>
      </c>
      <c r="DA49" s="762"/>
      <c r="DB49" s="762"/>
      <c r="DC49" s="763"/>
      <c r="DD49" s="764">
        <v>3053178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W+uxEJhN/le2gZ7yu1y3Y7TMO+rNdVoXqWbSyFPHm9wFCu28AoIzf42c/H+INwmmeT90Ktw8R7mOQbItoyoSUw==" saltValue="s5Fze8eyCQyfNb/lr4f3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4598</v>
      </c>
      <c r="R7" s="795"/>
      <c r="S7" s="795"/>
      <c r="T7" s="795"/>
      <c r="U7" s="795"/>
      <c r="V7" s="795">
        <v>4339</v>
      </c>
      <c r="W7" s="795"/>
      <c r="X7" s="795"/>
      <c r="Y7" s="795"/>
      <c r="Z7" s="795"/>
      <c r="AA7" s="795">
        <v>259</v>
      </c>
      <c r="AB7" s="795"/>
      <c r="AC7" s="795"/>
      <c r="AD7" s="795"/>
      <c r="AE7" s="796"/>
      <c r="AF7" s="797">
        <v>257</v>
      </c>
      <c r="AG7" s="798"/>
      <c r="AH7" s="798"/>
      <c r="AI7" s="798"/>
      <c r="AJ7" s="799"/>
      <c r="AK7" s="834">
        <v>351</v>
      </c>
      <c r="AL7" s="835"/>
      <c r="AM7" s="835"/>
      <c r="AN7" s="835"/>
      <c r="AO7" s="835"/>
      <c r="AP7" s="835">
        <v>3701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36</v>
      </c>
      <c r="R8" s="819"/>
      <c r="S8" s="819"/>
      <c r="T8" s="819"/>
      <c r="U8" s="819"/>
      <c r="V8" s="819">
        <v>0</v>
      </c>
      <c r="W8" s="819"/>
      <c r="X8" s="819"/>
      <c r="Y8" s="819"/>
      <c r="Z8" s="819"/>
      <c r="AA8" s="819">
        <v>36</v>
      </c>
      <c r="AB8" s="819"/>
      <c r="AC8" s="819"/>
      <c r="AD8" s="819"/>
      <c r="AE8" s="820"/>
      <c r="AF8" s="821">
        <v>36</v>
      </c>
      <c r="AG8" s="822"/>
      <c r="AH8" s="822"/>
      <c r="AI8" s="822"/>
      <c r="AJ8" s="823"/>
      <c r="AK8" s="824" t="s">
        <v>562</v>
      </c>
      <c r="AL8" s="825"/>
      <c r="AM8" s="825"/>
      <c r="AN8" s="825"/>
      <c r="AO8" s="825"/>
      <c r="AP8" s="825" t="s">
        <v>562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4634</v>
      </c>
      <c r="R23" s="854"/>
      <c r="S23" s="854"/>
      <c r="T23" s="854"/>
      <c r="U23" s="854"/>
      <c r="V23" s="854">
        <v>4339</v>
      </c>
      <c r="W23" s="854"/>
      <c r="X23" s="854"/>
      <c r="Y23" s="854"/>
      <c r="Z23" s="854"/>
      <c r="AA23" s="854">
        <v>295</v>
      </c>
      <c r="AB23" s="854"/>
      <c r="AC23" s="854"/>
      <c r="AD23" s="854"/>
      <c r="AE23" s="855"/>
      <c r="AF23" s="856">
        <v>293</v>
      </c>
      <c r="AG23" s="854"/>
      <c r="AH23" s="854"/>
      <c r="AI23" s="854"/>
      <c r="AJ23" s="857"/>
      <c r="AK23" s="858"/>
      <c r="AL23" s="859"/>
      <c r="AM23" s="859"/>
      <c r="AN23" s="859"/>
      <c r="AO23" s="859"/>
      <c r="AP23" s="854">
        <v>3701</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1235</v>
      </c>
      <c r="R28" s="883"/>
      <c r="S28" s="883"/>
      <c r="T28" s="883"/>
      <c r="U28" s="883"/>
      <c r="V28" s="883">
        <v>1074</v>
      </c>
      <c r="W28" s="883"/>
      <c r="X28" s="883"/>
      <c r="Y28" s="883"/>
      <c r="Z28" s="883"/>
      <c r="AA28" s="883">
        <v>161</v>
      </c>
      <c r="AB28" s="883"/>
      <c r="AC28" s="883"/>
      <c r="AD28" s="883"/>
      <c r="AE28" s="884"/>
      <c r="AF28" s="885">
        <v>161</v>
      </c>
      <c r="AG28" s="883"/>
      <c r="AH28" s="883"/>
      <c r="AI28" s="883"/>
      <c r="AJ28" s="886"/>
      <c r="AK28" s="887">
        <v>123</v>
      </c>
      <c r="AL28" s="878"/>
      <c r="AM28" s="878"/>
      <c r="AN28" s="878"/>
      <c r="AO28" s="878"/>
      <c r="AP28" s="878" t="s">
        <v>562</v>
      </c>
      <c r="AQ28" s="878"/>
      <c r="AR28" s="878"/>
      <c r="AS28" s="878"/>
      <c r="AT28" s="878"/>
      <c r="AU28" s="878" t="s">
        <v>563</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908</v>
      </c>
      <c r="R29" s="819"/>
      <c r="S29" s="819"/>
      <c r="T29" s="819"/>
      <c r="U29" s="819"/>
      <c r="V29" s="819">
        <v>859</v>
      </c>
      <c r="W29" s="819"/>
      <c r="X29" s="819"/>
      <c r="Y29" s="819"/>
      <c r="Z29" s="819"/>
      <c r="AA29" s="819">
        <v>49</v>
      </c>
      <c r="AB29" s="819"/>
      <c r="AC29" s="819"/>
      <c r="AD29" s="819"/>
      <c r="AE29" s="820"/>
      <c r="AF29" s="821">
        <v>49</v>
      </c>
      <c r="AG29" s="822"/>
      <c r="AH29" s="822"/>
      <c r="AI29" s="822"/>
      <c r="AJ29" s="823"/>
      <c r="AK29" s="890">
        <v>178</v>
      </c>
      <c r="AL29" s="891"/>
      <c r="AM29" s="891"/>
      <c r="AN29" s="891"/>
      <c r="AO29" s="891"/>
      <c r="AP29" s="891" t="s">
        <v>562</v>
      </c>
      <c r="AQ29" s="891"/>
      <c r="AR29" s="891"/>
      <c r="AS29" s="891"/>
      <c r="AT29" s="891"/>
      <c r="AU29" s="891" t="s">
        <v>562</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191</v>
      </c>
      <c r="R30" s="819"/>
      <c r="S30" s="819"/>
      <c r="T30" s="819"/>
      <c r="U30" s="819"/>
      <c r="V30" s="819">
        <v>189</v>
      </c>
      <c r="W30" s="819"/>
      <c r="X30" s="819"/>
      <c r="Y30" s="819"/>
      <c r="Z30" s="819"/>
      <c r="AA30" s="819">
        <v>2</v>
      </c>
      <c r="AB30" s="819"/>
      <c r="AC30" s="819"/>
      <c r="AD30" s="819"/>
      <c r="AE30" s="820"/>
      <c r="AF30" s="821">
        <v>2</v>
      </c>
      <c r="AG30" s="822"/>
      <c r="AH30" s="822"/>
      <c r="AI30" s="822"/>
      <c r="AJ30" s="823"/>
      <c r="AK30" s="890">
        <v>130</v>
      </c>
      <c r="AL30" s="891"/>
      <c r="AM30" s="891"/>
      <c r="AN30" s="891"/>
      <c r="AO30" s="891"/>
      <c r="AP30" s="891" t="s">
        <v>562</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232</v>
      </c>
      <c r="R31" s="819"/>
      <c r="S31" s="819"/>
      <c r="T31" s="819"/>
      <c r="U31" s="819"/>
      <c r="V31" s="819">
        <v>240</v>
      </c>
      <c r="W31" s="819"/>
      <c r="X31" s="819"/>
      <c r="Y31" s="819"/>
      <c r="Z31" s="819"/>
      <c r="AA31" s="819">
        <v>-8</v>
      </c>
      <c r="AB31" s="819"/>
      <c r="AC31" s="819"/>
      <c r="AD31" s="819"/>
      <c r="AE31" s="820"/>
      <c r="AF31" s="821">
        <v>251</v>
      </c>
      <c r="AG31" s="822"/>
      <c r="AH31" s="822"/>
      <c r="AI31" s="822"/>
      <c r="AJ31" s="823"/>
      <c r="AK31" s="890">
        <v>33</v>
      </c>
      <c r="AL31" s="891"/>
      <c r="AM31" s="891"/>
      <c r="AN31" s="891"/>
      <c r="AO31" s="891"/>
      <c r="AP31" s="891">
        <v>824</v>
      </c>
      <c r="AQ31" s="891"/>
      <c r="AR31" s="891"/>
      <c r="AS31" s="891"/>
      <c r="AT31" s="891"/>
      <c r="AU31" s="891">
        <v>300</v>
      </c>
      <c r="AV31" s="891"/>
      <c r="AW31" s="891"/>
      <c r="AX31" s="891"/>
      <c r="AY31" s="891"/>
      <c r="AZ31" s="892" t="s">
        <v>562</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371</v>
      </c>
      <c r="R32" s="819"/>
      <c r="S32" s="819"/>
      <c r="T32" s="819"/>
      <c r="U32" s="819"/>
      <c r="V32" s="819">
        <v>353</v>
      </c>
      <c r="W32" s="819"/>
      <c r="X32" s="819"/>
      <c r="Y32" s="819"/>
      <c r="Z32" s="819"/>
      <c r="AA32" s="819">
        <v>18</v>
      </c>
      <c r="AB32" s="819"/>
      <c r="AC32" s="819"/>
      <c r="AD32" s="819"/>
      <c r="AE32" s="820"/>
      <c r="AF32" s="821">
        <v>18</v>
      </c>
      <c r="AG32" s="822"/>
      <c r="AH32" s="822"/>
      <c r="AI32" s="822"/>
      <c r="AJ32" s="823"/>
      <c r="AK32" s="890">
        <v>240</v>
      </c>
      <c r="AL32" s="891"/>
      <c r="AM32" s="891"/>
      <c r="AN32" s="891"/>
      <c r="AO32" s="891"/>
      <c r="AP32" s="891">
        <v>2109</v>
      </c>
      <c r="AQ32" s="891"/>
      <c r="AR32" s="891"/>
      <c r="AS32" s="891"/>
      <c r="AT32" s="891"/>
      <c r="AU32" s="891">
        <v>1837</v>
      </c>
      <c r="AV32" s="891"/>
      <c r="AW32" s="891"/>
      <c r="AX32" s="891"/>
      <c r="AY32" s="891"/>
      <c r="AZ32" s="892" t="s">
        <v>562</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480</v>
      </c>
      <c r="AG63" s="902"/>
      <c r="AH63" s="902"/>
      <c r="AI63" s="902"/>
      <c r="AJ63" s="903"/>
      <c r="AK63" s="904"/>
      <c r="AL63" s="899"/>
      <c r="AM63" s="899"/>
      <c r="AN63" s="899"/>
      <c r="AO63" s="899"/>
      <c r="AP63" s="902">
        <v>2933</v>
      </c>
      <c r="AQ63" s="902"/>
      <c r="AR63" s="902"/>
      <c r="AS63" s="902"/>
      <c r="AT63" s="902"/>
      <c r="AU63" s="902">
        <v>2137</v>
      </c>
      <c r="AV63" s="902"/>
      <c r="AW63" s="902"/>
      <c r="AX63" s="902"/>
      <c r="AY63" s="902"/>
      <c r="AZ63" s="906"/>
      <c r="BA63" s="906"/>
      <c r="BB63" s="906"/>
      <c r="BC63" s="906"/>
      <c r="BD63" s="906"/>
      <c r="BE63" s="907"/>
      <c r="BF63" s="907"/>
      <c r="BG63" s="907"/>
      <c r="BH63" s="907"/>
      <c r="BI63" s="908"/>
      <c r="BJ63" s="909" t="s">
        <v>383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388</v>
      </c>
      <c r="AB66" s="778"/>
      <c r="AC66" s="778"/>
      <c r="AD66" s="778"/>
      <c r="AE66" s="779"/>
      <c r="AF66" s="912" t="s">
        <v>389</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564</v>
      </c>
      <c r="C68" s="930"/>
      <c r="D68" s="930"/>
      <c r="E68" s="930"/>
      <c r="F68" s="930"/>
      <c r="G68" s="930"/>
      <c r="H68" s="930"/>
      <c r="I68" s="930"/>
      <c r="J68" s="930"/>
      <c r="K68" s="930"/>
      <c r="L68" s="930"/>
      <c r="M68" s="930"/>
      <c r="N68" s="930"/>
      <c r="O68" s="930"/>
      <c r="P68" s="931"/>
      <c r="Q68" s="932">
        <v>1100</v>
      </c>
      <c r="R68" s="926"/>
      <c r="S68" s="926"/>
      <c r="T68" s="926"/>
      <c r="U68" s="926"/>
      <c r="V68" s="926">
        <v>1032</v>
      </c>
      <c r="W68" s="926"/>
      <c r="X68" s="926"/>
      <c r="Y68" s="926"/>
      <c r="Z68" s="926"/>
      <c r="AA68" s="926">
        <v>68</v>
      </c>
      <c r="AB68" s="926"/>
      <c r="AC68" s="926"/>
      <c r="AD68" s="926"/>
      <c r="AE68" s="926"/>
      <c r="AF68" s="926">
        <v>68</v>
      </c>
      <c r="AG68" s="926"/>
      <c r="AH68" s="926"/>
      <c r="AI68" s="926"/>
      <c r="AJ68" s="926"/>
      <c r="AK68" s="926" t="s">
        <v>573</v>
      </c>
      <c r="AL68" s="926"/>
      <c r="AM68" s="926"/>
      <c r="AN68" s="926"/>
      <c r="AO68" s="926"/>
      <c r="AP68" s="926" t="s">
        <v>574</v>
      </c>
      <c r="AQ68" s="926"/>
      <c r="AR68" s="926"/>
      <c r="AS68" s="926"/>
      <c r="AT68" s="926"/>
      <c r="AU68" s="926" t="s">
        <v>575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565</v>
      </c>
      <c r="C69" s="934"/>
      <c r="D69" s="934"/>
      <c r="E69" s="934"/>
      <c r="F69" s="934"/>
      <c r="G69" s="934"/>
      <c r="H69" s="934"/>
      <c r="I69" s="934"/>
      <c r="J69" s="934"/>
      <c r="K69" s="934"/>
      <c r="L69" s="934"/>
      <c r="M69" s="934"/>
      <c r="N69" s="934"/>
      <c r="O69" s="934"/>
      <c r="P69" s="935"/>
      <c r="Q69" s="936">
        <v>606</v>
      </c>
      <c r="R69" s="891"/>
      <c r="S69" s="891"/>
      <c r="T69" s="891"/>
      <c r="U69" s="891"/>
      <c r="V69" s="891">
        <v>574</v>
      </c>
      <c r="W69" s="891"/>
      <c r="X69" s="891"/>
      <c r="Y69" s="891"/>
      <c r="Z69" s="891"/>
      <c r="AA69" s="891">
        <v>32</v>
      </c>
      <c r="AB69" s="891"/>
      <c r="AC69" s="891"/>
      <c r="AD69" s="891"/>
      <c r="AE69" s="891"/>
      <c r="AF69" s="891">
        <v>32</v>
      </c>
      <c r="AG69" s="891"/>
      <c r="AH69" s="891"/>
      <c r="AI69" s="891"/>
      <c r="AJ69" s="891"/>
      <c r="AK69" s="891">
        <v>49</v>
      </c>
      <c r="AL69" s="891"/>
      <c r="AM69" s="891"/>
      <c r="AN69" s="891"/>
      <c r="AO69" s="891"/>
      <c r="AP69" s="891">
        <v>143</v>
      </c>
      <c r="AQ69" s="891"/>
      <c r="AR69" s="891"/>
      <c r="AS69" s="891"/>
      <c r="AT69" s="891"/>
      <c r="AU69" s="891">
        <v>15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566</v>
      </c>
      <c r="C70" s="934"/>
      <c r="D70" s="934"/>
      <c r="E70" s="934"/>
      <c r="F70" s="934"/>
      <c r="G70" s="934"/>
      <c r="H70" s="934"/>
      <c r="I70" s="934"/>
      <c r="J70" s="934"/>
      <c r="K70" s="934"/>
      <c r="L70" s="934"/>
      <c r="M70" s="934"/>
      <c r="N70" s="934"/>
      <c r="O70" s="934"/>
      <c r="P70" s="935"/>
      <c r="Q70" s="936">
        <v>1166</v>
      </c>
      <c r="R70" s="891"/>
      <c r="S70" s="891"/>
      <c r="T70" s="891"/>
      <c r="U70" s="891"/>
      <c r="V70" s="891">
        <v>1158</v>
      </c>
      <c r="W70" s="891"/>
      <c r="X70" s="891"/>
      <c r="Y70" s="891"/>
      <c r="Z70" s="891"/>
      <c r="AA70" s="891">
        <v>42</v>
      </c>
      <c r="AB70" s="891"/>
      <c r="AC70" s="891"/>
      <c r="AD70" s="891"/>
      <c r="AE70" s="891"/>
      <c r="AF70" s="891">
        <v>42</v>
      </c>
      <c r="AG70" s="891"/>
      <c r="AH70" s="891"/>
      <c r="AI70" s="891"/>
      <c r="AJ70" s="891"/>
      <c r="AK70" s="891" t="s">
        <v>575</v>
      </c>
      <c r="AL70" s="891"/>
      <c r="AM70" s="891"/>
      <c r="AN70" s="891"/>
      <c r="AO70" s="891"/>
      <c r="AP70" s="891" t="s">
        <v>575</v>
      </c>
      <c r="AQ70" s="891"/>
      <c r="AR70" s="891"/>
      <c r="AS70" s="891"/>
      <c r="AT70" s="891"/>
      <c r="AU70" s="891" t="s">
        <v>575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567</v>
      </c>
      <c r="C71" s="934"/>
      <c r="D71" s="934"/>
      <c r="E71" s="934"/>
      <c r="F71" s="934"/>
      <c r="G71" s="934"/>
      <c r="H71" s="934"/>
      <c r="I71" s="934"/>
      <c r="J71" s="934"/>
      <c r="K71" s="934"/>
      <c r="L71" s="934"/>
      <c r="M71" s="934"/>
      <c r="N71" s="934"/>
      <c r="O71" s="934"/>
      <c r="P71" s="935"/>
      <c r="Q71" s="936">
        <v>1031</v>
      </c>
      <c r="R71" s="891"/>
      <c r="S71" s="891"/>
      <c r="T71" s="891"/>
      <c r="U71" s="891"/>
      <c r="V71" s="891">
        <v>1009</v>
      </c>
      <c r="W71" s="891"/>
      <c r="X71" s="891"/>
      <c r="Y71" s="891"/>
      <c r="Z71" s="891"/>
      <c r="AA71" s="891">
        <v>22</v>
      </c>
      <c r="AB71" s="891"/>
      <c r="AC71" s="891"/>
      <c r="AD71" s="891"/>
      <c r="AE71" s="891"/>
      <c r="AF71" s="891">
        <v>22</v>
      </c>
      <c r="AG71" s="891"/>
      <c r="AH71" s="891"/>
      <c r="AI71" s="891"/>
      <c r="AJ71" s="891"/>
      <c r="AK71" s="891">
        <v>20</v>
      </c>
      <c r="AL71" s="891"/>
      <c r="AM71" s="891"/>
      <c r="AN71" s="891"/>
      <c r="AO71" s="891"/>
      <c r="AP71" s="891">
        <v>487</v>
      </c>
      <c r="AQ71" s="891"/>
      <c r="AR71" s="891"/>
      <c r="AS71" s="891"/>
      <c r="AT71" s="891"/>
      <c r="AU71" s="891">
        <v>66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568</v>
      </c>
      <c r="C72" s="934"/>
      <c r="D72" s="934"/>
      <c r="E72" s="934"/>
      <c r="F72" s="934"/>
      <c r="G72" s="934"/>
      <c r="H72" s="934"/>
      <c r="I72" s="934"/>
      <c r="J72" s="934"/>
      <c r="K72" s="934"/>
      <c r="L72" s="934"/>
      <c r="M72" s="934"/>
      <c r="N72" s="934"/>
      <c r="O72" s="934"/>
      <c r="P72" s="935"/>
      <c r="Q72" s="936">
        <v>6570</v>
      </c>
      <c r="R72" s="891"/>
      <c r="S72" s="891"/>
      <c r="T72" s="891"/>
      <c r="U72" s="891"/>
      <c r="V72" s="891">
        <v>7349</v>
      </c>
      <c r="W72" s="891"/>
      <c r="X72" s="891"/>
      <c r="Y72" s="891"/>
      <c r="Z72" s="891"/>
      <c r="AA72" s="891">
        <v>-779</v>
      </c>
      <c r="AB72" s="891"/>
      <c r="AC72" s="891"/>
      <c r="AD72" s="891"/>
      <c r="AE72" s="891"/>
      <c r="AF72" s="891">
        <v>-304</v>
      </c>
      <c r="AG72" s="891"/>
      <c r="AH72" s="891"/>
      <c r="AI72" s="891"/>
      <c r="AJ72" s="891"/>
      <c r="AK72" s="891" t="s">
        <v>575</v>
      </c>
      <c r="AL72" s="891"/>
      <c r="AM72" s="891"/>
      <c r="AN72" s="891"/>
      <c r="AO72" s="891"/>
      <c r="AP72" s="891">
        <v>4784</v>
      </c>
      <c r="AQ72" s="891"/>
      <c r="AR72" s="891"/>
      <c r="AS72" s="891"/>
      <c r="AT72" s="891"/>
      <c r="AU72" s="891">
        <v>559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569</v>
      </c>
      <c r="C73" s="934"/>
      <c r="D73" s="934"/>
      <c r="E73" s="934"/>
      <c r="F73" s="934"/>
      <c r="G73" s="934"/>
      <c r="H73" s="934"/>
      <c r="I73" s="934"/>
      <c r="J73" s="934"/>
      <c r="K73" s="934"/>
      <c r="L73" s="934"/>
      <c r="M73" s="934"/>
      <c r="N73" s="934"/>
      <c r="O73" s="934"/>
      <c r="P73" s="935"/>
      <c r="Q73" s="936">
        <v>127</v>
      </c>
      <c r="R73" s="891"/>
      <c r="S73" s="891"/>
      <c r="T73" s="891"/>
      <c r="U73" s="891"/>
      <c r="V73" s="891">
        <v>115</v>
      </c>
      <c r="W73" s="891"/>
      <c r="X73" s="891"/>
      <c r="Y73" s="891"/>
      <c r="Z73" s="891"/>
      <c r="AA73" s="891">
        <v>12</v>
      </c>
      <c r="AB73" s="891"/>
      <c r="AC73" s="891"/>
      <c r="AD73" s="891"/>
      <c r="AE73" s="891"/>
      <c r="AF73" s="891">
        <v>10</v>
      </c>
      <c r="AG73" s="891"/>
      <c r="AH73" s="891"/>
      <c r="AI73" s="891"/>
      <c r="AJ73" s="891"/>
      <c r="AK73" s="891" t="s">
        <v>575</v>
      </c>
      <c r="AL73" s="891"/>
      <c r="AM73" s="891"/>
      <c r="AN73" s="891"/>
      <c r="AO73" s="891"/>
      <c r="AP73" s="891" t="s">
        <v>575</v>
      </c>
      <c r="AQ73" s="891"/>
      <c r="AR73" s="891"/>
      <c r="AS73" s="891"/>
      <c r="AT73" s="891"/>
      <c r="AU73" s="891" t="s">
        <v>575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570</v>
      </c>
      <c r="C74" s="934"/>
      <c r="D74" s="934"/>
      <c r="E74" s="934"/>
      <c r="F74" s="934"/>
      <c r="G74" s="934"/>
      <c r="H74" s="934"/>
      <c r="I74" s="934"/>
      <c r="J74" s="934"/>
      <c r="K74" s="934"/>
      <c r="L74" s="934"/>
      <c r="M74" s="934"/>
      <c r="N74" s="934"/>
      <c r="O74" s="934"/>
      <c r="P74" s="935"/>
      <c r="Q74" s="936">
        <v>145875</v>
      </c>
      <c r="R74" s="891"/>
      <c r="S74" s="891"/>
      <c r="T74" s="891"/>
      <c r="U74" s="891"/>
      <c r="V74" s="891">
        <v>144159</v>
      </c>
      <c r="W74" s="891"/>
      <c r="X74" s="891"/>
      <c r="Y74" s="891"/>
      <c r="Z74" s="891"/>
      <c r="AA74" s="891">
        <v>1716</v>
      </c>
      <c r="AB74" s="891"/>
      <c r="AC74" s="891"/>
      <c r="AD74" s="891"/>
      <c r="AE74" s="891"/>
      <c r="AF74" s="891">
        <v>1716</v>
      </c>
      <c r="AG74" s="891"/>
      <c r="AH74" s="891"/>
      <c r="AI74" s="891"/>
      <c r="AJ74" s="891"/>
      <c r="AK74" s="891">
        <v>26</v>
      </c>
      <c r="AL74" s="891"/>
      <c r="AM74" s="891"/>
      <c r="AN74" s="891"/>
      <c r="AO74" s="891"/>
      <c r="AP74" s="891" t="s">
        <v>575</v>
      </c>
      <c r="AQ74" s="891"/>
      <c r="AR74" s="891"/>
      <c r="AS74" s="891"/>
      <c r="AT74" s="891"/>
      <c r="AU74" s="891" t="s">
        <v>575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571</v>
      </c>
      <c r="C75" s="934"/>
      <c r="D75" s="934"/>
      <c r="E75" s="934"/>
      <c r="F75" s="934"/>
      <c r="G75" s="934"/>
      <c r="H75" s="934"/>
      <c r="I75" s="934"/>
      <c r="J75" s="934"/>
      <c r="K75" s="934"/>
      <c r="L75" s="934"/>
      <c r="M75" s="934"/>
      <c r="N75" s="934"/>
      <c r="O75" s="934"/>
      <c r="P75" s="935"/>
      <c r="Q75" s="939">
        <v>8850</v>
      </c>
      <c r="R75" s="940"/>
      <c r="S75" s="940"/>
      <c r="T75" s="940"/>
      <c r="U75" s="890"/>
      <c r="V75" s="941">
        <v>7338</v>
      </c>
      <c r="W75" s="940"/>
      <c r="X75" s="940"/>
      <c r="Y75" s="940"/>
      <c r="Z75" s="890"/>
      <c r="AA75" s="941">
        <v>1512</v>
      </c>
      <c r="AB75" s="940"/>
      <c r="AC75" s="940"/>
      <c r="AD75" s="940"/>
      <c r="AE75" s="890"/>
      <c r="AF75" s="941">
        <v>1512</v>
      </c>
      <c r="AG75" s="940"/>
      <c r="AH75" s="940"/>
      <c r="AI75" s="940"/>
      <c r="AJ75" s="890"/>
      <c r="AK75" s="941" t="s">
        <v>575</v>
      </c>
      <c r="AL75" s="940"/>
      <c r="AM75" s="940"/>
      <c r="AN75" s="940"/>
      <c r="AO75" s="890"/>
      <c r="AP75" s="941" t="s">
        <v>575</v>
      </c>
      <c r="AQ75" s="940"/>
      <c r="AR75" s="940"/>
      <c r="AS75" s="940"/>
      <c r="AT75" s="890"/>
      <c r="AU75" s="941" t="s">
        <v>575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572</v>
      </c>
      <c r="C76" s="934"/>
      <c r="D76" s="934"/>
      <c r="E76" s="934"/>
      <c r="F76" s="934"/>
      <c r="G76" s="934"/>
      <c r="H76" s="934"/>
      <c r="I76" s="934"/>
      <c r="J76" s="934"/>
      <c r="K76" s="934"/>
      <c r="L76" s="934"/>
      <c r="M76" s="934"/>
      <c r="N76" s="934"/>
      <c r="O76" s="934"/>
      <c r="P76" s="935"/>
      <c r="Q76" s="939">
        <v>141</v>
      </c>
      <c r="R76" s="940"/>
      <c r="S76" s="940"/>
      <c r="T76" s="940"/>
      <c r="U76" s="890"/>
      <c r="V76" s="941">
        <v>140</v>
      </c>
      <c r="W76" s="940"/>
      <c r="X76" s="940"/>
      <c r="Y76" s="940"/>
      <c r="Z76" s="890"/>
      <c r="AA76" s="941">
        <v>1</v>
      </c>
      <c r="AB76" s="940"/>
      <c r="AC76" s="940"/>
      <c r="AD76" s="940"/>
      <c r="AE76" s="890"/>
      <c r="AF76" s="941">
        <v>1</v>
      </c>
      <c r="AG76" s="940"/>
      <c r="AH76" s="940"/>
      <c r="AI76" s="940"/>
      <c r="AJ76" s="890"/>
      <c r="AK76" s="941">
        <v>17</v>
      </c>
      <c r="AL76" s="940"/>
      <c r="AM76" s="940"/>
      <c r="AN76" s="940"/>
      <c r="AO76" s="890"/>
      <c r="AP76" s="941" t="s">
        <v>575</v>
      </c>
      <c r="AQ76" s="940"/>
      <c r="AR76" s="940"/>
      <c r="AS76" s="940"/>
      <c r="AT76" s="890"/>
      <c r="AU76" s="941" t="s">
        <v>575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v>5414</v>
      </c>
      <c r="AQ88" s="902"/>
      <c r="AR88" s="902"/>
      <c r="AS88" s="902"/>
      <c r="AT88" s="902"/>
      <c r="AU88" s="902">
        <v>640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299</v>
      </c>
      <c r="AG109" s="955"/>
      <c r="AH109" s="955"/>
      <c r="AI109" s="955"/>
      <c r="AJ109" s="956"/>
      <c r="AK109" s="954" t="s">
        <v>298</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299</v>
      </c>
      <c r="BW109" s="955"/>
      <c r="BX109" s="955"/>
      <c r="BY109" s="955"/>
      <c r="BZ109" s="956"/>
      <c r="CA109" s="954" t="s">
        <v>298</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299</v>
      </c>
      <c r="DM109" s="955"/>
      <c r="DN109" s="955"/>
      <c r="DO109" s="955"/>
      <c r="DP109" s="956"/>
      <c r="DQ109" s="954" t="s">
        <v>298</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325002</v>
      </c>
      <c r="AB110" s="962"/>
      <c r="AC110" s="962"/>
      <c r="AD110" s="962"/>
      <c r="AE110" s="963"/>
      <c r="AF110" s="964">
        <v>324350</v>
      </c>
      <c r="AG110" s="962"/>
      <c r="AH110" s="962"/>
      <c r="AI110" s="962"/>
      <c r="AJ110" s="963"/>
      <c r="AK110" s="964">
        <v>316865</v>
      </c>
      <c r="AL110" s="962"/>
      <c r="AM110" s="962"/>
      <c r="AN110" s="962"/>
      <c r="AO110" s="963"/>
      <c r="AP110" s="965">
        <v>14.3</v>
      </c>
      <c r="AQ110" s="966"/>
      <c r="AR110" s="966"/>
      <c r="AS110" s="966"/>
      <c r="AT110" s="967"/>
      <c r="AU110" s="968" t="s">
        <v>68</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3562630</v>
      </c>
      <c r="BR110" s="997"/>
      <c r="BS110" s="997"/>
      <c r="BT110" s="997"/>
      <c r="BU110" s="997"/>
      <c r="BV110" s="997">
        <v>3505477</v>
      </c>
      <c r="BW110" s="997"/>
      <c r="BX110" s="997"/>
      <c r="BY110" s="997"/>
      <c r="BZ110" s="997"/>
      <c r="CA110" s="997">
        <v>3700764</v>
      </c>
      <c r="CB110" s="997"/>
      <c r="CC110" s="997"/>
      <c r="CD110" s="997"/>
      <c r="CE110" s="997"/>
      <c r="CF110" s="1011">
        <v>167.2</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165</v>
      </c>
      <c r="DH110" s="997"/>
      <c r="DI110" s="997"/>
      <c r="DJ110" s="997"/>
      <c r="DK110" s="997"/>
      <c r="DL110" s="997" t="s">
        <v>165</v>
      </c>
      <c r="DM110" s="997"/>
      <c r="DN110" s="997"/>
      <c r="DO110" s="997"/>
      <c r="DP110" s="997"/>
      <c r="DQ110" s="997" t="s">
        <v>383</v>
      </c>
      <c r="DR110" s="997"/>
      <c r="DS110" s="997"/>
      <c r="DT110" s="997"/>
      <c r="DU110" s="997"/>
      <c r="DV110" s="998" t="s">
        <v>165</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165</v>
      </c>
      <c r="AG111" s="1004"/>
      <c r="AH111" s="1004"/>
      <c r="AI111" s="1004"/>
      <c r="AJ111" s="1005"/>
      <c r="AK111" s="1006" t="s">
        <v>165</v>
      </c>
      <c r="AL111" s="1004"/>
      <c r="AM111" s="1004"/>
      <c r="AN111" s="1004"/>
      <c r="AO111" s="1005"/>
      <c r="AP111" s="1007" t="s">
        <v>165</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165</v>
      </c>
      <c r="BR111" s="990"/>
      <c r="BS111" s="990"/>
      <c r="BT111" s="990"/>
      <c r="BU111" s="990"/>
      <c r="BV111" s="990" t="s">
        <v>383</v>
      </c>
      <c r="BW111" s="990"/>
      <c r="BX111" s="990"/>
      <c r="BY111" s="990"/>
      <c r="BZ111" s="990"/>
      <c r="CA111" s="990" t="s">
        <v>165</v>
      </c>
      <c r="CB111" s="990"/>
      <c r="CC111" s="990"/>
      <c r="CD111" s="990"/>
      <c r="CE111" s="990"/>
      <c r="CF111" s="984" t="s">
        <v>383</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383</v>
      </c>
      <c r="DH111" s="990"/>
      <c r="DI111" s="990"/>
      <c r="DJ111" s="990"/>
      <c r="DK111" s="990"/>
      <c r="DL111" s="990" t="s">
        <v>383</v>
      </c>
      <c r="DM111" s="990"/>
      <c r="DN111" s="990"/>
      <c r="DO111" s="990"/>
      <c r="DP111" s="990"/>
      <c r="DQ111" s="990" t="s">
        <v>165</v>
      </c>
      <c r="DR111" s="990"/>
      <c r="DS111" s="990"/>
      <c r="DT111" s="990"/>
      <c r="DU111" s="990"/>
      <c r="DV111" s="991" t="s">
        <v>427</v>
      </c>
      <c r="DW111" s="991"/>
      <c r="DX111" s="991"/>
      <c r="DY111" s="991"/>
      <c r="DZ111" s="992"/>
    </row>
    <row r="112" spans="1:131" s="226"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165</v>
      </c>
      <c r="AB112" s="1029"/>
      <c r="AC112" s="1029"/>
      <c r="AD112" s="1029"/>
      <c r="AE112" s="1030"/>
      <c r="AF112" s="1031" t="s">
        <v>383</v>
      </c>
      <c r="AG112" s="1029"/>
      <c r="AH112" s="1029"/>
      <c r="AI112" s="1029"/>
      <c r="AJ112" s="1030"/>
      <c r="AK112" s="1031" t="s">
        <v>383</v>
      </c>
      <c r="AL112" s="1029"/>
      <c r="AM112" s="1029"/>
      <c r="AN112" s="1029"/>
      <c r="AO112" s="1030"/>
      <c r="AP112" s="1032" t="s">
        <v>165</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2171616</v>
      </c>
      <c r="BR112" s="990"/>
      <c r="BS112" s="990"/>
      <c r="BT112" s="990"/>
      <c r="BU112" s="990"/>
      <c r="BV112" s="990">
        <v>2094362</v>
      </c>
      <c r="BW112" s="990"/>
      <c r="BX112" s="990"/>
      <c r="BY112" s="990"/>
      <c r="BZ112" s="990"/>
      <c r="CA112" s="990">
        <v>2136857</v>
      </c>
      <c r="CB112" s="990"/>
      <c r="CC112" s="990"/>
      <c r="CD112" s="990"/>
      <c r="CE112" s="990"/>
      <c r="CF112" s="984">
        <v>96.6</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165</v>
      </c>
      <c r="DM112" s="990"/>
      <c r="DN112" s="990"/>
      <c r="DO112" s="990"/>
      <c r="DP112" s="990"/>
      <c r="DQ112" s="990" t="s">
        <v>165</v>
      </c>
      <c r="DR112" s="990"/>
      <c r="DS112" s="990"/>
      <c r="DT112" s="990"/>
      <c r="DU112" s="990"/>
      <c r="DV112" s="991" t="s">
        <v>165</v>
      </c>
      <c r="DW112" s="991"/>
      <c r="DX112" s="991"/>
      <c r="DY112" s="991"/>
      <c r="DZ112" s="992"/>
    </row>
    <row r="113" spans="1:130" s="226" customFormat="1" ht="26.25" customHeight="1">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139901</v>
      </c>
      <c r="AB113" s="1004"/>
      <c r="AC113" s="1004"/>
      <c r="AD113" s="1004"/>
      <c r="AE113" s="1005"/>
      <c r="AF113" s="1006">
        <v>146870</v>
      </c>
      <c r="AG113" s="1004"/>
      <c r="AH113" s="1004"/>
      <c r="AI113" s="1004"/>
      <c r="AJ113" s="1005"/>
      <c r="AK113" s="1006">
        <v>170677</v>
      </c>
      <c r="AL113" s="1004"/>
      <c r="AM113" s="1004"/>
      <c r="AN113" s="1004"/>
      <c r="AO113" s="1005"/>
      <c r="AP113" s="1007">
        <v>7.7</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584262</v>
      </c>
      <c r="BR113" s="990"/>
      <c r="BS113" s="990"/>
      <c r="BT113" s="990"/>
      <c r="BU113" s="990"/>
      <c r="BV113" s="990">
        <v>676325</v>
      </c>
      <c r="BW113" s="990"/>
      <c r="BX113" s="990"/>
      <c r="BY113" s="990"/>
      <c r="BZ113" s="990"/>
      <c r="CA113" s="990">
        <v>640321</v>
      </c>
      <c r="CB113" s="990"/>
      <c r="CC113" s="990"/>
      <c r="CD113" s="990"/>
      <c r="CE113" s="990"/>
      <c r="CF113" s="984">
        <v>28.9</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165</v>
      </c>
      <c r="DH113" s="1029"/>
      <c r="DI113" s="1029"/>
      <c r="DJ113" s="1029"/>
      <c r="DK113" s="1030"/>
      <c r="DL113" s="1031" t="s">
        <v>383</v>
      </c>
      <c r="DM113" s="1029"/>
      <c r="DN113" s="1029"/>
      <c r="DO113" s="1029"/>
      <c r="DP113" s="1030"/>
      <c r="DQ113" s="1031" t="s">
        <v>165</v>
      </c>
      <c r="DR113" s="1029"/>
      <c r="DS113" s="1029"/>
      <c r="DT113" s="1029"/>
      <c r="DU113" s="1030"/>
      <c r="DV113" s="1032" t="s">
        <v>165</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44525</v>
      </c>
      <c r="AB114" s="1029"/>
      <c r="AC114" s="1029"/>
      <c r="AD114" s="1029"/>
      <c r="AE114" s="1030"/>
      <c r="AF114" s="1031">
        <v>41969</v>
      </c>
      <c r="AG114" s="1029"/>
      <c r="AH114" s="1029"/>
      <c r="AI114" s="1029"/>
      <c r="AJ114" s="1030"/>
      <c r="AK114" s="1031">
        <v>53431</v>
      </c>
      <c r="AL114" s="1029"/>
      <c r="AM114" s="1029"/>
      <c r="AN114" s="1029"/>
      <c r="AO114" s="1030"/>
      <c r="AP114" s="1032">
        <v>2.4</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507476</v>
      </c>
      <c r="BR114" s="990"/>
      <c r="BS114" s="990"/>
      <c r="BT114" s="990"/>
      <c r="BU114" s="990"/>
      <c r="BV114" s="990">
        <v>498690</v>
      </c>
      <c r="BW114" s="990"/>
      <c r="BX114" s="990"/>
      <c r="BY114" s="990"/>
      <c r="BZ114" s="990"/>
      <c r="CA114" s="990">
        <v>499505</v>
      </c>
      <c r="CB114" s="990"/>
      <c r="CC114" s="990"/>
      <c r="CD114" s="990"/>
      <c r="CE114" s="990"/>
      <c r="CF114" s="984">
        <v>22.6</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165</v>
      </c>
      <c r="DH114" s="1029"/>
      <c r="DI114" s="1029"/>
      <c r="DJ114" s="1029"/>
      <c r="DK114" s="1030"/>
      <c r="DL114" s="1031" t="s">
        <v>383</v>
      </c>
      <c r="DM114" s="1029"/>
      <c r="DN114" s="1029"/>
      <c r="DO114" s="1029"/>
      <c r="DP114" s="1030"/>
      <c r="DQ114" s="1031" t="s">
        <v>383</v>
      </c>
      <c r="DR114" s="1029"/>
      <c r="DS114" s="1029"/>
      <c r="DT114" s="1029"/>
      <c r="DU114" s="1030"/>
      <c r="DV114" s="1032" t="s">
        <v>165</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383</v>
      </c>
      <c r="AB115" s="1004"/>
      <c r="AC115" s="1004"/>
      <c r="AD115" s="1004"/>
      <c r="AE115" s="1005"/>
      <c r="AF115" s="1006" t="s">
        <v>427</v>
      </c>
      <c r="AG115" s="1004"/>
      <c r="AH115" s="1004"/>
      <c r="AI115" s="1004"/>
      <c r="AJ115" s="1005"/>
      <c r="AK115" s="1006" t="s">
        <v>165</v>
      </c>
      <c r="AL115" s="1004"/>
      <c r="AM115" s="1004"/>
      <c r="AN115" s="1004"/>
      <c r="AO115" s="1005"/>
      <c r="AP115" s="1007" t="s">
        <v>383</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165</v>
      </c>
      <c r="BR115" s="990"/>
      <c r="BS115" s="990"/>
      <c r="BT115" s="990"/>
      <c r="BU115" s="990"/>
      <c r="BV115" s="990" t="s">
        <v>165</v>
      </c>
      <c r="BW115" s="990"/>
      <c r="BX115" s="990"/>
      <c r="BY115" s="990"/>
      <c r="BZ115" s="990"/>
      <c r="CA115" s="990" t="s">
        <v>383</v>
      </c>
      <c r="CB115" s="990"/>
      <c r="CC115" s="990"/>
      <c r="CD115" s="990"/>
      <c r="CE115" s="990"/>
      <c r="CF115" s="984" t="s">
        <v>383</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165</v>
      </c>
      <c r="DH115" s="1029"/>
      <c r="DI115" s="1029"/>
      <c r="DJ115" s="1029"/>
      <c r="DK115" s="1030"/>
      <c r="DL115" s="1031" t="s">
        <v>427</v>
      </c>
      <c r="DM115" s="1029"/>
      <c r="DN115" s="1029"/>
      <c r="DO115" s="1029"/>
      <c r="DP115" s="1030"/>
      <c r="DQ115" s="1031" t="s">
        <v>441</v>
      </c>
      <c r="DR115" s="1029"/>
      <c r="DS115" s="1029"/>
      <c r="DT115" s="1029"/>
      <c r="DU115" s="1030"/>
      <c r="DV115" s="1032" t="s">
        <v>165</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100</v>
      </c>
      <c r="AB116" s="1029"/>
      <c r="AC116" s="1029"/>
      <c r="AD116" s="1029"/>
      <c r="AE116" s="1030"/>
      <c r="AF116" s="1031">
        <v>5</v>
      </c>
      <c r="AG116" s="1029"/>
      <c r="AH116" s="1029"/>
      <c r="AI116" s="1029"/>
      <c r="AJ116" s="1030"/>
      <c r="AK116" s="1031">
        <v>6</v>
      </c>
      <c r="AL116" s="1029"/>
      <c r="AM116" s="1029"/>
      <c r="AN116" s="1029"/>
      <c r="AO116" s="1030"/>
      <c r="AP116" s="1032">
        <v>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383</v>
      </c>
      <c r="BR116" s="990"/>
      <c r="BS116" s="990"/>
      <c r="BT116" s="990"/>
      <c r="BU116" s="990"/>
      <c r="BV116" s="990" t="s">
        <v>383</v>
      </c>
      <c r="BW116" s="990"/>
      <c r="BX116" s="990"/>
      <c r="BY116" s="990"/>
      <c r="BZ116" s="990"/>
      <c r="CA116" s="990" t="s">
        <v>165</v>
      </c>
      <c r="CB116" s="990"/>
      <c r="CC116" s="990"/>
      <c r="CD116" s="990"/>
      <c r="CE116" s="990"/>
      <c r="CF116" s="984" t="s">
        <v>165</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165</v>
      </c>
      <c r="DH116" s="1029"/>
      <c r="DI116" s="1029"/>
      <c r="DJ116" s="1029"/>
      <c r="DK116" s="1030"/>
      <c r="DL116" s="1031" t="s">
        <v>383</v>
      </c>
      <c r="DM116" s="1029"/>
      <c r="DN116" s="1029"/>
      <c r="DO116" s="1029"/>
      <c r="DP116" s="1030"/>
      <c r="DQ116" s="1031" t="s">
        <v>383</v>
      </c>
      <c r="DR116" s="1029"/>
      <c r="DS116" s="1029"/>
      <c r="DT116" s="1029"/>
      <c r="DU116" s="1030"/>
      <c r="DV116" s="1032" t="s">
        <v>165</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509528</v>
      </c>
      <c r="AB117" s="1047"/>
      <c r="AC117" s="1047"/>
      <c r="AD117" s="1047"/>
      <c r="AE117" s="1048"/>
      <c r="AF117" s="1049">
        <v>513194</v>
      </c>
      <c r="AG117" s="1047"/>
      <c r="AH117" s="1047"/>
      <c r="AI117" s="1047"/>
      <c r="AJ117" s="1048"/>
      <c r="AK117" s="1049">
        <v>540979</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165</v>
      </c>
      <c r="BR117" s="990"/>
      <c r="BS117" s="990"/>
      <c r="BT117" s="990"/>
      <c r="BU117" s="990"/>
      <c r="BV117" s="990" t="s">
        <v>165</v>
      </c>
      <c r="BW117" s="990"/>
      <c r="BX117" s="990"/>
      <c r="BY117" s="990"/>
      <c r="BZ117" s="990"/>
      <c r="CA117" s="990" t="s">
        <v>165</v>
      </c>
      <c r="CB117" s="990"/>
      <c r="CC117" s="990"/>
      <c r="CD117" s="990"/>
      <c r="CE117" s="990"/>
      <c r="CF117" s="984" t="s">
        <v>165</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441</v>
      </c>
      <c r="DM117" s="1029"/>
      <c r="DN117" s="1029"/>
      <c r="DO117" s="1029"/>
      <c r="DP117" s="1030"/>
      <c r="DQ117" s="1031" t="s">
        <v>427</v>
      </c>
      <c r="DR117" s="1029"/>
      <c r="DS117" s="1029"/>
      <c r="DT117" s="1029"/>
      <c r="DU117" s="1030"/>
      <c r="DV117" s="1032" t="s">
        <v>165</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299</v>
      </c>
      <c r="AG118" s="955"/>
      <c r="AH118" s="955"/>
      <c r="AI118" s="955"/>
      <c r="AJ118" s="956"/>
      <c r="AK118" s="954" t="s">
        <v>298</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165</v>
      </c>
      <c r="BR118" s="1068"/>
      <c r="BS118" s="1068"/>
      <c r="BT118" s="1068"/>
      <c r="BU118" s="1068"/>
      <c r="BV118" s="1068" t="s">
        <v>165</v>
      </c>
      <c r="BW118" s="1068"/>
      <c r="BX118" s="1068"/>
      <c r="BY118" s="1068"/>
      <c r="BZ118" s="1068"/>
      <c r="CA118" s="1068">
        <v>34643</v>
      </c>
      <c r="CB118" s="1068"/>
      <c r="CC118" s="1068"/>
      <c r="CD118" s="1068"/>
      <c r="CE118" s="1068"/>
      <c r="CF118" s="984">
        <v>1.6</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441</v>
      </c>
      <c r="DH118" s="1029"/>
      <c r="DI118" s="1029"/>
      <c r="DJ118" s="1029"/>
      <c r="DK118" s="1030"/>
      <c r="DL118" s="1031" t="s">
        <v>165</v>
      </c>
      <c r="DM118" s="1029"/>
      <c r="DN118" s="1029"/>
      <c r="DO118" s="1029"/>
      <c r="DP118" s="1030"/>
      <c r="DQ118" s="1031" t="s">
        <v>427</v>
      </c>
      <c r="DR118" s="1029"/>
      <c r="DS118" s="1029"/>
      <c r="DT118" s="1029"/>
      <c r="DU118" s="1030"/>
      <c r="DV118" s="1032" t="s">
        <v>383</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165</v>
      </c>
      <c r="AB119" s="962"/>
      <c r="AC119" s="962"/>
      <c r="AD119" s="962"/>
      <c r="AE119" s="963"/>
      <c r="AF119" s="964" t="s">
        <v>427</v>
      </c>
      <c r="AG119" s="962"/>
      <c r="AH119" s="962"/>
      <c r="AI119" s="962"/>
      <c r="AJ119" s="963"/>
      <c r="AK119" s="964" t="s">
        <v>165</v>
      </c>
      <c r="AL119" s="962"/>
      <c r="AM119" s="962"/>
      <c r="AN119" s="962"/>
      <c r="AO119" s="963"/>
      <c r="AP119" s="965" t="s">
        <v>165</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450</v>
      </c>
      <c r="BP119" s="1076"/>
      <c r="BQ119" s="1067">
        <v>6825984</v>
      </c>
      <c r="BR119" s="1068"/>
      <c r="BS119" s="1068"/>
      <c r="BT119" s="1068"/>
      <c r="BU119" s="1068"/>
      <c r="BV119" s="1068">
        <v>6774854</v>
      </c>
      <c r="BW119" s="1068"/>
      <c r="BX119" s="1068"/>
      <c r="BY119" s="1068"/>
      <c r="BZ119" s="1068"/>
      <c r="CA119" s="1068">
        <v>7012090</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165</v>
      </c>
      <c r="DH119" s="1054"/>
      <c r="DI119" s="1054"/>
      <c r="DJ119" s="1054"/>
      <c r="DK119" s="1055"/>
      <c r="DL119" s="1053" t="s">
        <v>383</v>
      </c>
      <c r="DM119" s="1054"/>
      <c r="DN119" s="1054"/>
      <c r="DO119" s="1054"/>
      <c r="DP119" s="1055"/>
      <c r="DQ119" s="1053" t="s">
        <v>427</v>
      </c>
      <c r="DR119" s="1054"/>
      <c r="DS119" s="1054"/>
      <c r="DT119" s="1054"/>
      <c r="DU119" s="1055"/>
      <c r="DV119" s="1056" t="s">
        <v>427</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441</v>
      </c>
      <c r="AB120" s="1029"/>
      <c r="AC120" s="1029"/>
      <c r="AD120" s="1029"/>
      <c r="AE120" s="1030"/>
      <c r="AF120" s="1031" t="s">
        <v>165</v>
      </c>
      <c r="AG120" s="1029"/>
      <c r="AH120" s="1029"/>
      <c r="AI120" s="1029"/>
      <c r="AJ120" s="1030"/>
      <c r="AK120" s="1031" t="s">
        <v>441</v>
      </c>
      <c r="AL120" s="1029"/>
      <c r="AM120" s="1029"/>
      <c r="AN120" s="1029"/>
      <c r="AO120" s="1030"/>
      <c r="AP120" s="1032" t="s">
        <v>165</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1985900</v>
      </c>
      <c r="BR120" s="997"/>
      <c r="BS120" s="997"/>
      <c r="BT120" s="997"/>
      <c r="BU120" s="997"/>
      <c r="BV120" s="997">
        <v>1719216</v>
      </c>
      <c r="BW120" s="997"/>
      <c r="BX120" s="997"/>
      <c r="BY120" s="997"/>
      <c r="BZ120" s="997"/>
      <c r="CA120" s="997">
        <v>1606772</v>
      </c>
      <c r="CB120" s="997"/>
      <c r="CC120" s="997"/>
      <c r="CD120" s="997"/>
      <c r="CE120" s="997"/>
      <c r="CF120" s="1011">
        <v>72.599999999999994</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1830834</v>
      </c>
      <c r="DH120" s="997"/>
      <c r="DI120" s="997"/>
      <c r="DJ120" s="997"/>
      <c r="DK120" s="997"/>
      <c r="DL120" s="997">
        <v>1773896</v>
      </c>
      <c r="DM120" s="997"/>
      <c r="DN120" s="997"/>
      <c r="DO120" s="997"/>
      <c r="DP120" s="997"/>
      <c r="DQ120" s="997">
        <v>1837231</v>
      </c>
      <c r="DR120" s="997"/>
      <c r="DS120" s="997"/>
      <c r="DT120" s="997"/>
      <c r="DU120" s="997"/>
      <c r="DV120" s="998">
        <v>83</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165</v>
      </c>
      <c r="AB121" s="1029"/>
      <c r="AC121" s="1029"/>
      <c r="AD121" s="1029"/>
      <c r="AE121" s="1030"/>
      <c r="AF121" s="1031" t="s">
        <v>427</v>
      </c>
      <c r="AG121" s="1029"/>
      <c r="AH121" s="1029"/>
      <c r="AI121" s="1029"/>
      <c r="AJ121" s="1030"/>
      <c r="AK121" s="1031" t="s">
        <v>383</v>
      </c>
      <c r="AL121" s="1029"/>
      <c r="AM121" s="1029"/>
      <c r="AN121" s="1029"/>
      <c r="AO121" s="1030"/>
      <c r="AP121" s="1032" t="s">
        <v>427</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5986</v>
      </c>
      <c r="BR121" s="990"/>
      <c r="BS121" s="990"/>
      <c r="BT121" s="990"/>
      <c r="BU121" s="990"/>
      <c r="BV121" s="990">
        <v>1981</v>
      </c>
      <c r="BW121" s="990"/>
      <c r="BX121" s="990"/>
      <c r="BY121" s="990"/>
      <c r="BZ121" s="990"/>
      <c r="CA121" s="990">
        <v>1204</v>
      </c>
      <c r="CB121" s="990"/>
      <c r="CC121" s="990"/>
      <c r="CD121" s="990"/>
      <c r="CE121" s="990"/>
      <c r="CF121" s="984">
        <v>0.1</v>
      </c>
      <c r="CG121" s="985"/>
      <c r="CH121" s="985"/>
      <c r="CI121" s="985"/>
      <c r="CJ121" s="985"/>
      <c r="CK121" s="1080"/>
      <c r="CL121" s="1081"/>
      <c r="CM121" s="1081"/>
      <c r="CN121" s="1081"/>
      <c r="CO121" s="1082"/>
      <c r="CP121" s="1090" t="s">
        <v>458</v>
      </c>
      <c r="CQ121" s="1091"/>
      <c r="CR121" s="1091"/>
      <c r="CS121" s="1091"/>
      <c r="CT121" s="1091"/>
      <c r="CU121" s="1091"/>
      <c r="CV121" s="1091"/>
      <c r="CW121" s="1091"/>
      <c r="CX121" s="1091"/>
      <c r="CY121" s="1091"/>
      <c r="CZ121" s="1091"/>
      <c r="DA121" s="1091"/>
      <c r="DB121" s="1091"/>
      <c r="DC121" s="1091"/>
      <c r="DD121" s="1091"/>
      <c r="DE121" s="1091"/>
      <c r="DF121" s="1092"/>
      <c r="DG121" s="989">
        <v>340782</v>
      </c>
      <c r="DH121" s="990"/>
      <c r="DI121" s="990"/>
      <c r="DJ121" s="990"/>
      <c r="DK121" s="990"/>
      <c r="DL121" s="990">
        <v>320466</v>
      </c>
      <c r="DM121" s="990"/>
      <c r="DN121" s="990"/>
      <c r="DO121" s="990"/>
      <c r="DP121" s="990"/>
      <c r="DQ121" s="990">
        <v>299626</v>
      </c>
      <c r="DR121" s="990"/>
      <c r="DS121" s="990"/>
      <c r="DT121" s="990"/>
      <c r="DU121" s="990"/>
      <c r="DV121" s="991">
        <v>13.5</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383</v>
      </c>
      <c r="AB122" s="1029"/>
      <c r="AC122" s="1029"/>
      <c r="AD122" s="1029"/>
      <c r="AE122" s="1030"/>
      <c r="AF122" s="1031" t="s">
        <v>427</v>
      </c>
      <c r="AG122" s="1029"/>
      <c r="AH122" s="1029"/>
      <c r="AI122" s="1029"/>
      <c r="AJ122" s="1030"/>
      <c r="AK122" s="1031" t="s">
        <v>165</v>
      </c>
      <c r="AL122" s="1029"/>
      <c r="AM122" s="1029"/>
      <c r="AN122" s="1029"/>
      <c r="AO122" s="1030"/>
      <c r="AP122" s="1032" t="s">
        <v>165</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4086302</v>
      </c>
      <c r="BR122" s="1068"/>
      <c r="BS122" s="1068"/>
      <c r="BT122" s="1068"/>
      <c r="BU122" s="1068"/>
      <c r="BV122" s="1068">
        <v>4029698</v>
      </c>
      <c r="BW122" s="1068"/>
      <c r="BX122" s="1068"/>
      <c r="BY122" s="1068"/>
      <c r="BZ122" s="1068"/>
      <c r="CA122" s="1068">
        <v>3891538</v>
      </c>
      <c r="CB122" s="1068"/>
      <c r="CC122" s="1068"/>
      <c r="CD122" s="1068"/>
      <c r="CE122" s="1068"/>
      <c r="CF122" s="1088">
        <v>175.8</v>
      </c>
      <c r="CG122" s="1089"/>
      <c r="CH122" s="1089"/>
      <c r="CI122" s="1089"/>
      <c r="CJ122" s="1089"/>
      <c r="CK122" s="1080"/>
      <c r="CL122" s="1081"/>
      <c r="CM122" s="1081"/>
      <c r="CN122" s="1081"/>
      <c r="CO122" s="1082"/>
      <c r="CP122" s="1090" t="s">
        <v>460</v>
      </c>
      <c r="CQ122" s="1091"/>
      <c r="CR122" s="1091"/>
      <c r="CS122" s="1091"/>
      <c r="CT122" s="1091"/>
      <c r="CU122" s="1091"/>
      <c r="CV122" s="1091"/>
      <c r="CW122" s="1091"/>
      <c r="CX122" s="1091"/>
      <c r="CY122" s="1091"/>
      <c r="CZ122" s="1091"/>
      <c r="DA122" s="1091"/>
      <c r="DB122" s="1091"/>
      <c r="DC122" s="1091"/>
      <c r="DD122" s="1091"/>
      <c r="DE122" s="1091"/>
      <c r="DF122" s="1092"/>
      <c r="DG122" s="989" t="s">
        <v>165</v>
      </c>
      <c r="DH122" s="990"/>
      <c r="DI122" s="990"/>
      <c r="DJ122" s="990"/>
      <c r="DK122" s="990"/>
      <c r="DL122" s="990" t="s">
        <v>427</v>
      </c>
      <c r="DM122" s="990"/>
      <c r="DN122" s="990"/>
      <c r="DO122" s="990"/>
      <c r="DP122" s="990"/>
      <c r="DQ122" s="990" t="s">
        <v>441</v>
      </c>
      <c r="DR122" s="990"/>
      <c r="DS122" s="990"/>
      <c r="DT122" s="990"/>
      <c r="DU122" s="990"/>
      <c r="DV122" s="991" t="s">
        <v>427</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427</v>
      </c>
      <c r="AB123" s="1029"/>
      <c r="AC123" s="1029"/>
      <c r="AD123" s="1029"/>
      <c r="AE123" s="1030"/>
      <c r="AF123" s="1031" t="s">
        <v>383</v>
      </c>
      <c r="AG123" s="1029"/>
      <c r="AH123" s="1029"/>
      <c r="AI123" s="1029"/>
      <c r="AJ123" s="1030"/>
      <c r="AK123" s="1031" t="s">
        <v>427</v>
      </c>
      <c r="AL123" s="1029"/>
      <c r="AM123" s="1029"/>
      <c r="AN123" s="1029"/>
      <c r="AO123" s="1030"/>
      <c r="AP123" s="1032" t="s">
        <v>441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461</v>
      </c>
      <c r="BP123" s="1076"/>
      <c r="BQ123" s="1135">
        <v>6078188</v>
      </c>
      <c r="BR123" s="1136"/>
      <c r="BS123" s="1136"/>
      <c r="BT123" s="1136"/>
      <c r="BU123" s="1136"/>
      <c r="BV123" s="1136">
        <v>5750895</v>
      </c>
      <c r="BW123" s="1136"/>
      <c r="BX123" s="1136"/>
      <c r="BY123" s="1136"/>
      <c r="BZ123" s="1136"/>
      <c r="CA123" s="1136">
        <v>5499514</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t="s">
        <v>383</v>
      </c>
      <c r="DH123" s="1029"/>
      <c r="DI123" s="1029"/>
      <c r="DJ123" s="1029"/>
      <c r="DK123" s="1030"/>
      <c r="DL123" s="1031" t="s">
        <v>427</v>
      </c>
      <c r="DM123" s="1029"/>
      <c r="DN123" s="1029"/>
      <c r="DO123" s="1029"/>
      <c r="DP123" s="1030"/>
      <c r="DQ123" s="1031" t="s">
        <v>383</v>
      </c>
      <c r="DR123" s="1029"/>
      <c r="DS123" s="1029"/>
      <c r="DT123" s="1029"/>
      <c r="DU123" s="1030"/>
      <c r="DV123" s="1032" t="s">
        <v>427</v>
      </c>
      <c r="DW123" s="1033"/>
      <c r="DX123" s="1033"/>
      <c r="DY123" s="1033"/>
      <c r="DZ123" s="1034"/>
    </row>
    <row r="124" spans="1:130" s="226" customFormat="1" ht="26.25" customHeight="1" thickBot="1">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441</v>
      </c>
      <c r="AB124" s="1029"/>
      <c r="AC124" s="1029"/>
      <c r="AD124" s="1029"/>
      <c r="AE124" s="1030"/>
      <c r="AF124" s="1031" t="s">
        <v>383</v>
      </c>
      <c r="AG124" s="1029"/>
      <c r="AH124" s="1029"/>
      <c r="AI124" s="1029"/>
      <c r="AJ124" s="1030"/>
      <c r="AK124" s="1031" t="s">
        <v>441</v>
      </c>
      <c r="AL124" s="1029"/>
      <c r="AM124" s="1029"/>
      <c r="AN124" s="1029"/>
      <c r="AO124" s="1030"/>
      <c r="AP124" s="1032" t="s">
        <v>383</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34.1</v>
      </c>
      <c r="BR124" s="1098"/>
      <c r="BS124" s="1098"/>
      <c r="BT124" s="1098"/>
      <c r="BU124" s="1098"/>
      <c r="BV124" s="1098">
        <v>46.4</v>
      </c>
      <c r="BW124" s="1098"/>
      <c r="BX124" s="1098"/>
      <c r="BY124" s="1098"/>
      <c r="BZ124" s="1098"/>
      <c r="CA124" s="1098">
        <v>68.3</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427</v>
      </c>
      <c r="DH124" s="1054"/>
      <c r="DI124" s="1054"/>
      <c r="DJ124" s="1054"/>
      <c r="DK124" s="1055"/>
      <c r="DL124" s="1053" t="s">
        <v>427</v>
      </c>
      <c r="DM124" s="1054"/>
      <c r="DN124" s="1054"/>
      <c r="DO124" s="1054"/>
      <c r="DP124" s="1055"/>
      <c r="DQ124" s="1053" t="s">
        <v>165</v>
      </c>
      <c r="DR124" s="1054"/>
      <c r="DS124" s="1054"/>
      <c r="DT124" s="1054"/>
      <c r="DU124" s="1055"/>
      <c r="DV124" s="1056" t="s">
        <v>165</v>
      </c>
      <c r="DW124" s="1057"/>
      <c r="DX124" s="1057"/>
      <c r="DY124" s="1057"/>
      <c r="DZ124" s="1058"/>
    </row>
    <row r="125" spans="1:130" s="226" customFormat="1" ht="26.25" customHeight="1">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165</v>
      </c>
      <c r="AB125" s="1029"/>
      <c r="AC125" s="1029"/>
      <c r="AD125" s="1029"/>
      <c r="AE125" s="1030"/>
      <c r="AF125" s="1031" t="s">
        <v>165</v>
      </c>
      <c r="AG125" s="1029"/>
      <c r="AH125" s="1029"/>
      <c r="AI125" s="1029"/>
      <c r="AJ125" s="1030"/>
      <c r="AK125" s="1031" t="s">
        <v>165</v>
      </c>
      <c r="AL125" s="1029"/>
      <c r="AM125" s="1029"/>
      <c r="AN125" s="1029"/>
      <c r="AO125" s="1030"/>
      <c r="AP125" s="1032" t="s">
        <v>427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427</v>
      </c>
      <c r="DH125" s="997"/>
      <c r="DI125" s="997"/>
      <c r="DJ125" s="997"/>
      <c r="DK125" s="997"/>
      <c r="DL125" s="997" t="s">
        <v>165</v>
      </c>
      <c r="DM125" s="997"/>
      <c r="DN125" s="997"/>
      <c r="DO125" s="997"/>
      <c r="DP125" s="997"/>
      <c r="DQ125" s="997" t="s">
        <v>165</v>
      </c>
      <c r="DR125" s="997"/>
      <c r="DS125" s="997"/>
      <c r="DT125" s="997"/>
      <c r="DU125" s="997"/>
      <c r="DV125" s="998" t="s">
        <v>427</v>
      </c>
      <c r="DW125" s="998"/>
      <c r="DX125" s="998"/>
      <c r="DY125" s="998"/>
      <c r="DZ125" s="999"/>
    </row>
    <row r="126" spans="1:130" s="226" customFormat="1" ht="26.25" customHeight="1" thickBot="1">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427</v>
      </c>
      <c r="AB126" s="1029"/>
      <c r="AC126" s="1029"/>
      <c r="AD126" s="1029"/>
      <c r="AE126" s="1030"/>
      <c r="AF126" s="1031" t="s">
        <v>165</v>
      </c>
      <c r="AG126" s="1029"/>
      <c r="AH126" s="1029"/>
      <c r="AI126" s="1029"/>
      <c r="AJ126" s="1030"/>
      <c r="AK126" s="1031" t="s">
        <v>427</v>
      </c>
      <c r="AL126" s="1029"/>
      <c r="AM126" s="1029"/>
      <c r="AN126" s="1029"/>
      <c r="AO126" s="1030"/>
      <c r="AP126" s="1032" t="s">
        <v>427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165</v>
      </c>
      <c r="DH126" s="990"/>
      <c r="DI126" s="990"/>
      <c r="DJ126" s="990"/>
      <c r="DK126" s="990"/>
      <c r="DL126" s="990" t="s">
        <v>165</v>
      </c>
      <c r="DM126" s="990"/>
      <c r="DN126" s="990"/>
      <c r="DO126" s="990"/>
      <c r="DP126" s="990"/>
      <c r="DQ126" s="990" t="s">
        <v>165</v>
      </c>
      <c r="DR126" s="990"/>
      <c r="DS126" s="990"/>
      <c r="DT126" s="990"/>
      <c r="DU126" s="990"/>
      <c r="DV126" s="991" t="s">
        <v>165</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165</v>
      </c>
      <c r="AB127" s="1029"/>
      <c r="AC127" s="1029"/>
      <c r="AD127" s="1029"/>
      <c r="AE127" s="1030"/>
      <c r="AF127" s="1031" t="s">
        <v>165</v>
      </c>
      <c r="AG127" s="1029"/>
      <c r="AH127" s="1029"/>
      <c r="AI127" s="1029"/>
      <c r="AJ127" s="1030"/>
      <c r="AK127" s="1031" t="s">
        <v>165</v>
      </c>
      <c r="AL127" s="1029"/>
      <c r="AM127" s="1029"/>
      <c r="AN127" s="1029"/>
      <c r="AO127" s="1030"/>
      <c r="AP127" s="1032" t="s">
        <v>427</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427</v>
      </c>
      <c r="DH127" s="990"/>
      <c r="DI127" s="990"/>
      <c r="DJ127" s="990"/>
      <c r="DK127" s="990"/>
      <c r="DL127" s="990" t="s">
        <v>165</v>
      </c>
      <c r="DM127" s="990"/>
      <c r="DN127" s="990"/>
      <c r="DO127" s="990"/>
      <c r="DP127" s="990"/>
      <c r="DQ127" s="990" t="s">
        <v>427</v>
      </c>
      <c r="DR127" s="990"/>
      <c r="DS127" s="990"/>
      <c r="DT127" s="990"/>
      <c r="DU127" s="990"/>
      <c r="DV127" s="991" t="s">
        <v>427</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2429</v>
      </c>
      <c r="AB128" s="1118"/>
      <c r="AC128" s="1118"/>
      <c r="AD128" s="1118"/>
      <c r="AE128" s="1119"/>
      <c r="AF128" s="1120">
        <v>3177</v>
      </c>
      <c r="AG128" s="1118"/>
      <c r="AH128" s="1118"/>
      <c r="AI128" s="1118"/>
      <c r="AJ128" s="1119"/>
      <c r="AK128" s="1120">
        <v>425</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165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165</v>
      </c>
      <c r="DH128" s="1110"/>
      <c r="DI128" s="1110"/>
      <c r="DJ128" s="1110"/>
      <c r="DK128" s="1110"/>
      <c r="DL128" s="1110" t="s">
        <v>165</v>
      </c>
      <c r="DM128" s="1110"/>
      <c r="DN128" s="1110"/>
      <c r="DO128" s="1110"/>
      <c r="DP128" s="1110"/>
      <c r="DQ128" s="1110" t="s">
        <v>165</v>
      </c>
      <c r="DR128" s="1110"/>
      <c r="DS128" s="1110"/>
      <c r="DT128" s="1110"/>
      <c r="DU128" s="1110"/>
      <c r="DV128" s="1111" t="s">
        <v>165</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2567640</v>
      </c>
      <c r="AB129" s="1029"/>
      <c r="AC129" s="1029"/>
      <c r="AD129" s="1029"/>
      <c r="AE129" s="1030"/>
      <c r="AF129" s="1031">
        <v>2574323</v>
      </c>
      <c r="AG129" s="1029"/>
      <c r="AH129" s="1029"/>
      <c r="AI129" s="1029"/>
      <c r="AJ129" s="1030"/>
      <c r="AK129" s="1031">
        <v>2574148</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165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379721</v>
      </c>
      <c r="AB130" s="1029"/>
      <c r="AC130" s="1029"/>
      <c r="AD130" s="1029"/>
      <c r="AE130" s="1030"/>
      <c r="AF130" s="1031">
        <v>368319</v>
      </c>
      <c r="AG130" s="1029"/>
      <c r="AH130" s="1029"/>
      <c r="AI130" s="1029"/>
      <c r="AJ130" s="1030"/>
      <c r="AK130" s="1031">
        <v>360937</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6.7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2187919</v>
      </c>
      <c r="AB131" s="1054"/>
      <c r="AC131" s="1054"/>
      <c r="AD131" s="1054"/>
      <c r="AE131" s="1055"/>
      <c r="AF131" s="1053">
        <v>2206004</v>
      </c>
      <c r="AG131" s="1054"/>
      <c r="AH131" s="1054"/>
      <c r="AI131" s="1054"/>
      <c r="AJ131" s="1055"/>
      <c r="AK131" s="1053">
        <v>2213211</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68.3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5.8218791459999997</v>
      </c>
      <c r="AB132" s="1170"/>
      <c r="AC132" s="1170"/>
      <c r="AD132" s="1170"/>
      <c r="AE132" s="1171"/>
      <c r="AF132" s="1172">
        <v>6.4232884439999998</v>
      </c>
      <c r="AG132" s="1170"/>
      <c r="AH132" s="1170"/>
      <c r="AI132" s="1170"/>
      <c r="AJ132" s="1171"/>
      <c r="AK132" s="1172">
        <v>8.1156744659999998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6.7</v>
      </c>
      <c r="AB133" s="1153"/>
      <c r="AC133" s="1153"/>
      <c r="AD133" s="1153"/>
      <c r="AE133" s="1154"/>
      <c r="AF133" s="1152">
        <v>6.4</v>
      </c>
      <c r="AG133" s="1153"/>
      <c r="AH133" s="1153"/>
      <c r="AI133" s="1153"/>
      <c r="AJ133" s="1154"/>
      <c r="AK133" s="1152">
        <v>6.7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BT+lsxzacXsqvibuJLFfrqyRKRQR6nyK8QEI16Qpyg09w55XdpMDH0MNL5c/qY1fqJMtXwLHgS2hrFI4W5b1g==" saltValue="wpqH9dSjmQaCypc+xkqe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K61" zoomScaleNormal="85" zoomScaleSheetLayoutView="100" workbookViewId="0">
      <selection activeCell="CL1" sqref="CL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4EFoGPZhyzecGfxTFzLg1baQWgBbggh0tQTK3ibtHEtxvB7BwGIVMNvvnb4zzWhZqhpIATqNNPn0mPKxbU2Og==" saltValue="QJpoI6O4YSKF7o0Uxjl/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EsHPelxJUeoSBxnDqWo4D13QtGOXLeN+fU0x7pzpLMWKF/iyVaxNBVFVIzGebIm+qDc+Fv8uJUaLXcNsYzXmA==" saltValue="S2W+yRweDSoF2rQzwITy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694391</v>
      </c>
      <c r="AP9" s="292">
        <v>87323</v>
      </c>
      <c r="AQ9" s="293">
        <v>117391</v>
      </c>
      <c r="AR9" s="294">
        <v>-25.6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130395</v>
      </c>
      <c r="AP10" s="295">
        <v>16398</v>
      </c>
      <c r="AQ10" s="296">
        <v>11968</v>
      </c>
      <c r="AR10" s="297">
        <v>37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146512</v>
      </c>
      <c r="AP11" s="295">
        <v>18425</v>
      </c>
      <c r="AQ11" s="296">
        <v>18604</v>
      </c>
      <c r="AR11" s="297">
        <v>-1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v>54342</v>
      </c>
      <c r="AP12" s="295">
        <v>6834</v>
      </c>
      <c r="AQ12" s="296">
        <v>928</v>
      </c>
      <c r="AR12" s="297">
        <v>636.4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99323</v>
      </c>
      <c r="AP14" s="295">
        <v>12490</v>
      </c>
      <c r="AQ14" s="296">
        <v>5151</v>
      </c>
      <c r="AR14" s="297">
        <v>142.5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t="s">
        <v>501</v>
      </c>
      <c r="AP15" s="295" t="s">
        <v>501</v>
      </c>
      <c r="AQ15" s="296">
        <v>2680</v>
      </c>
      <c r="AR15" s="297" t="s">
        <v>501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-92211</v>
      </c>
      <c r="AP16" s="295">
        <v>-11596</v>
      </c>
      <c r="AQ16" s="296">
        <v>-12014</v>
      </c>
      <c r="AR16" s="297">
        <v>-3.5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1032752</v>
      </c>
      <c r="AP17" s="295">
        <v>129873</v>
      </c>
      <c r="AQ17" s="296">
        <v>144708</v>
      </c>
      <c r="AR17" s="297">
        <v>-10.3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9.31</v>
      </c>
      <c r="AP21" s="308">
        <v>13.77</v>
      </c>
      <c r="AQ21" s="309">
        <v>-4.46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97.1</v>
      </c>
      <c r="AP22" s="313">
        <v>94.8</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316865</v>
      </c>
      <c r="AP32" s="322">
        <v>39847</v>
      </c>
      <c r="AQ32" s="323">
        <v>73070</v>
      </c>
      <c r="AR32" s="324">
        <v>-45.5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501</v>
      </c>
      <c r="AP34" s="322" t="s">
        <v>501</v>
      </c>
      <c r="AQ34" s="323">
        <v>1</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170677</v>
      </c>
      <c r="AP35" s="322">
        <v>21463</v>
      </c>
      <c r="AQ35" s="323">
        <v>19034</v>
      </c>
      <c r="AR35" s="324">
        <v>12.8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53431</v>
      </c>
      <c r="AP36" s="322">
        <v>6719</v>
      </c>
      <c r="AQ36" s="323">
        <v>5455</v>
      </c>
      <c r="AR36" s="324">
        <v>23.2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t="s">
        <v>501</v>
      </c>
      <c r="AP37" s="322" t="s">
        <v>501</v>
      </c>
      <c r="AQ37" s="323">
        <v>1361</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v>6</v>
      </c>
      <c r="AP38" s="325">
        <v>1</v>
      </c>
      <c r="AQ38" s="326">
        <v>4</v>
      </c>
      <c r="AR38" s="314">
        <v>-75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-425</v>
      </c>
      <c r="AP39" s="322">
        <v>-53</v>
      </c>
      <c r="AQ39" s="323">
        <v>-3538</v>
      </c>
      <c r="AR39" s="324">
        <v>-98.5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-360937</v>
      </c>
      <c r="AP40" s="322">
        <v>-45389</v>
      </c>
      <c r="AQ40" s="323">
        <v>-64803</v>
      </c>
      <c r="AR40" s="324">
        <v>-30</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179617</v>
      </c>
      <c r="AP41" s="322">
        <v>22588</v>
      </c>
      <c r="AQ41" s="323">
        <v>30585</v>
      </c>
      <c r="AR41" s="324">
        <v>-26.1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866487</v>
      </c>
      <c r="AN51" s="344">
        <v>109682</v>
      </c>
      <c r="AO51" s="345">
        <v>296.8</v>
      </c>
      <c r="AP51" s="346">
        <v>119674</v>
      </c>
      <c r="AQ51" s="347">
        <v>26.2</v>
      </c>
      <c r="AR51" s="348">
        <v>270.60000000000002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531605</v>
      </c>
      <c r="AN52" s="352">
        <v>67292</v>
      </c>
      <c r="AO52" s="353">
        <v>341.7</v>
      </c>
      <c r="AP52" s="354">
        <v>57803</v>
      </c>
      <c r="AQ52" s="355">
        <v>4.8</v>
      </c>
      <c r="AR52" s="356">
        <v>336.9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360051</v>
      </c>
      <c r="AN53" s="344">
        <v>45547</v>
      </c>
      <c r="AO53" s="345">
        <v>-58.5</v>
      </c>
      <c r="AP53" s="346">
        <v>119685</v>
      </c>
      <c r="AQ53" s="347">
        <v>0</v>
      </c>
      <c r="AR53" s="348">
        <v>-58.5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225529</v>
      </c>
      <c r="AN54" s="352">
        <v>28530</v>
      </c>
      <c r="AO54" s="353">
        <v>-57.6</v>
      </c>
      <c r="AP54" s="354">
        <v>68464</v>
      </c>
      <c r="AQ54" s="355">
        <v>18.399999999999999</v>
      </c>
      <c r="AR54" s="356">
        <v>-76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530513</v>
      </c>
      <c r="AN55" s="344">
        <v>66916</v>
      </c>
      <c r="AO55" s="345">
        <v>46.9</v>
      </c>
      <c r="AP55" s="346">
        <v>109920</v>
      </c>
      <c r="AQ55" s="347">
        <v>-8.1999999999999993</v>
      </c>
      <c r="AR55" s="348">
        <v>55.1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224793</v>
      </c>
      <c r="AN56" s="352">
        <v>28354</v>
      </c>
      <c r="AO56" s="353">
        <v>-0.6</v>
      </c>
      <c r="AP56" s="354">
        <v>62739</v>
      </c>
      <c r="AQ56" s="355">
        <v>-8.4</v>
      </c>
      <c r="AR56" s="356">
        <v>7.8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537630</v>
      </c>
      <c r="AN57" s="344">
        <v>67601</v>
      </c>
      <c r="AO57" s="345">
        <v>1</v>
      </c>
      <c r="AP57" s="346">
        <v>119882</v>
      </c>
      <c r="AQ57" s="347">
        <v>9.1</v>
      </c>
      <c r="AR57" s="348">
        <v>-8.1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292218</v>
      </c>
      <c r="AN58" s="352">
        <v>36743</v>
      </c>
      <c r="AO58" s="353">
        <v>29.6</v>
      </c>
      <c r="AP58" s="354">
        <v>66481</v>
      </c>
      <c r="AQ58" s="355">
        <v>6</v>
      </c>
      <c r="AR58" s="356">
        <v>23.6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729385</v>
      </c>
      <c r="AN59" s="344">
        <v>91723</v>
      </c>
      <c r="AO59" s="345">
        <v>35.700000000000003</v>
      </c>
      <c r="AP59" s="346">
        <v>116162</v>
      </c>
      <c r="AQ59" s="347">
        <v>-3.1</v>
      </c>
      <c r="AR59" s="348">
        <v>38.799999999999997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348181</v>
      </c>
      <c r="AN60" s="352">
        <v>43785</v>
      </c>
      <c r="AO60" s="353">
        <v>19.2</v>
      </c>
      <c r="AP60" s="354">
        <v>61562</v>
      </c>
      <c r="AQ60" s="355">
        <v>-7.4</v>
      </c>
      <c r="AR60" s="356">
        <v>26.6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604813</v>
      </c>
      <c r="AN61" s="359">
        <v>76294</v>
      </c>
      <c r="AO61" s="360">
        <v>64.400000000000006</v>
      </c>
      <c r="AP61" s="361">
        <v>117065</v>
      </c>
      <c r="AQ61" s="362">
        <v>4.8</v>
      </c>
      <c r="AR61" s="348">
        <v>59.6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324465</v>
      </c>
      <c r="AN62" s="352">
        <v>40941</v>
      </c>
      <c r="AO62" s="353">
        <v>66.5</v>
      </c>
      <c r="AP62" s="354">
        <v>63410</v>
      </c>
      <c r="AQ62" s="355">
        <v>2.7</v>
      </c>
      <c r="AR62" s="356">
        <v>63.8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NdVd3KNFwRDI5bI1fDqNL2F+H5P8Y6yrvZNEeNRZR5QVeUVFSG1wX3yo90cIbvqSEvspetWMyLVJY3PRXwYuA==" saltValue="LrEDn2oDJhsQHogu4sKh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W1ZyvYS55+NFmxM9snVeLhyqvupNDQg8HKBQl19Zh96+UY807MHt8aEim8H0LrQslyCLq4ka/5zLFhZjzCyVg==" saltValue="WahVvsWyAkfHrssip7Ft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9iodjdoiJRjmOJplEmvCs2UvyUsh8NSMBphA4fnVSwFjYA2pLCd6JktYlYom63q13wVtLYR+BCkTow7JzGUVA==" saltValue="rsCM0r+o4fmsbfGG1YbF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67.239999999999995</v>
      </c>
      <c r="G47" s="12">
        <v>61.42</v>
      </c>
      <c r="H47" s="12">
        <v>61.36</v>
      </c>
      <c r="I47" s="12">
        <v>53.84</v>
      </c>
      <c r="J47" s="13">
        <v>48.27</v>
      </c>
    </row>
    <row r="48" spans="2:10" ht="57.75" customHeight="1">
      <c r="B48" s="14"/>
      <c r="C48" s="1214" t="s">
        <v>4</v>
      </c>
      <c r="D48" s="1214"/>
      <c r="E48" s="1215"/>
      <c r="F48" s="15">
        <v>9.18</v>
      </c>
      <c r="G48" s="16">
        <v>10.59</v>
      </c>
      <c r="H48" s="16">
        <v>10.37</v>
      </c>
      <c r="I48" s="16">
        <v>11.48</v>
      </c>
      <c r="J48" s="17">
        <v>11.39</v>
      </c>
    </row>
    <row r="49" spans="2:10" ht="57.75" customHeight="1" thickBot="1">
      <c r="B49" s="18"/>
      <c r="C49" s="1216" t="s">
        <v>5</v>
      </c>
      <c r="D49" s="1216"/>
      <c r="E49" s="1217"/>
      <c r="F49" s="19" t="s">
        <v>548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vxGgBybGVYVPYgK3U1qMhuQnWJgYbNEzqwXcPycbz3LdsZe9sg2eCUDLzC5dwZo16VS4CuN8GJOwggvhu2xLMg==" saltValue="rU9KtUJkSTVnd3YFccgX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2019-03-12T01:21:01Z</cp:lastPrinted>
  <dcterms:created xsi:type="dcterms:W3CDTF">2019-02-14T04:04:00Z</dcterms:created>
  <dcterms:modified xsi:type="dcterms:W3CDTF">2019-10-29T07:09:56Z</dcterms:modified>
  <cp:category/>
</cp:coreProperties>
</file>