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O34" i="9"/>
  <c r="BW34" i="9"/>
  <c r="BW35" i="9" s="1"/>
  <c r="BW36" i="9" s="1"/>
  <c r="BW37" i="9" s="1"/>
  <c r="BW38" i="9" s="1"/>
  <c r="BW39" i="9" s="1"/>
  <c r="BW40" i="9" s="1"/>
  <c r="BW41" i="9" s="1"/>
  <c r="BW42" i="9" s="1"/>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alcChain>
</file>

<file path=xl/sharedStrings.xml><?xml version="1.0" encoding="utf-8"?>
<sst xmlns="http://schemas.openxmlformats.org/spreadsheetml/2006/main" count="1019" uniqueCount="544">
  <si>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</si>
  <si>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</si>
  <si>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</si>
  <si>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</si>
  <si>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</si>
  <si>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</si>
  <si>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</si>
  <si>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</si>
  <si>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</si>
  <si>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</si>
  <si>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</si>
  <si>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</si>
  <si>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</si>
  <si>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</si>
  <si>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</si>
  <si>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</si>
  <si>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</si>
  <si>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</si>
  <si>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</si>
  <si>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</si>
  <si>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</si>
  <si>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</si>
  <si>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</si>
  <si>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</si>
  <si>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</si>
  <si>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</si>
  <si>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</si>
  <si>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</si>
  <si>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</si>
  <si>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</si>
  <si>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</si>
  <si>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</si>
  <si>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</si>
  <si>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</si>
  <si>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</si>
  <si>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</si>
  <si>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</si>
  <si>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</si>
  <si>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</si>
  <si>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</si>
  <si>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</si>
  <si>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</si>
  <si>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</si>
  <si>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</si>
  <si>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</si>
  <si>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</si>
  <si>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</si>
  <si>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</si>
  <si>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</si>
  <si>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</si>
  <si>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</si>
  <si>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</si>
  <si>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</si>
  <si>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</si>
  <si>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</si>
  <si>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</si>
  <si>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</si>
  <si>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</si>
  <si>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</si>
  <si>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</si>
  <si>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</si>
  <si>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</si>
  <si>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</si>
  <si>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</si>
  <si>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</si>
  <si>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</si>
  <si>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</si>
  <si>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</si>
  <si>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</si>
  <si>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</si>
  <si>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</si>
  <si>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</si>
  <si>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</si>
  <si>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</si>
  <si>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</si>
  <si>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</si>
  <si>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</si>
  <si>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</si>
  <si>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</si>
  <si>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</si>
  <si>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</si>
  <si>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</si>
  <si>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日高町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</si>
  <si>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</si>
  <si>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</si>
  <si>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</si>
  <si>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</si>
  <si>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</si>
  <si>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</si>
  <si>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</si>
  <si>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</si>
  <si>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</si>
  <si>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</si>
  <si>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</si>
  <si>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</si>
  <si>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</si>
  <si>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</si>
  <si>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</si>
  <si>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</si>
  <si>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</si>
  <si>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</si>
  <si>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</si>
  <si>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</si>
  <si>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</si>
  <si>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</si>
  <si>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</si>
  <si>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</si>
  <si>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</si>
  <si>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</si>
  <si>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</si>
  <si>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</si>
  <si>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</si>
  <si>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</si>
  <si>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</si>
  <si>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</si>
  <si>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</si>
  <si>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</si>
  <si>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</si>
  <si>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</si>
  <si>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</si>
  <si>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</si>
  <si>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</si>
  <si>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</si>
  <si>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</si>
  <si>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</si>
  <si>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</si>
  <si>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</si>
  <si>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</si>
  <si>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</si>
  <si>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</si>
  <si>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</si>
  <si>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</si>
  <si>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</si>
  <si>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</si>
  <si>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</si>
  <si>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</si>
  <si>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</si>
  <si>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</si>
  <si>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</si>
  <si>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</si>
  <si>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</si>
  <si>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</si>
  <si>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</si>
  <si>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</si>
  <si>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</si>
  <si>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</si>
  <si>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</si>
  <si>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</si>
  <si>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</si>
  <si>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</si>
  <si>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</si>
  <si>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</si>
  <si>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</si>
  <si>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</si>
  <si>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</si>
  <si>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</si>
  <si>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</si>
  <si>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</si>
  <si>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</si>
  <si>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</si>
  <si>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</si>
  <si>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</si>
  <si>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</si>
  <si>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</si>
  <si>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</si>
  <si>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</si>
  <si>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</si>
  <si>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</si>
  <si>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</si>
  <si>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</si>
  <si>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</si>
  <si>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</si>
  <si>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</si>
  <si>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</si>
  <si>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</si>
  <si>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</si>
  <si>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</si>
  <si>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</si>
  <si>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</si>
  <si>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</si>
  <si>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</si>
  <si>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</si>
  <si>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</si>
  <si>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</si>
  <si>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</si>
  <si>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</si>
  <si>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</si>
  <si>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</si>
  <si>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</si>
  <si>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</si>
  <si>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</si>
  <si>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</si>
  <si>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</si>
  <si>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</si>
  <si>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</si>
  <si>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</si>
  <si>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</si>
  <si>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和歌山県日高町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</si>
  <si>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</si>
  <si>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</si>
  <si>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</si>
  <si>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</si>
  <si>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</si>
  <si>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</si>
  <si>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</si>
  <si>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</si>
  <si>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</si>
  <si>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</si>
  <si>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</si>
  <si>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</si>
  <si>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</si>
  <si>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</si>
  <si>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</si>
  <si>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</si>
  <si>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</si>
  <si>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</si>
  <si>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</si>
  <si>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</si>
  <si>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</si>
  <si>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</si>
  <si>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</si>
  <si>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</si>
  <si>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</si>
  <si>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</si>
  <si>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</si>
  <si>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</si>
  <si>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</si>
  <si>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</si>
  <si>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</si>
  <si>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</si>
  <si>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</si>
  <si>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</si>
  <si>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</si>
  <si>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</si>
  <si>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</si>
  <si>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</si>
  <si>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</si>
  <si>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</si>
  <si>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</si>
  <si>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</si>
  <si>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</si>
  <si>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</si>
  <si>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</si>
  <si>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</si>
  <si>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</si>
  <si>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</si>
  <si>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</si>
  <si>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</si>
  <si>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</si>
  <si>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</si>
  <si>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</si>
  <si>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</si>
  <si>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</si>
  <si>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</si>
  <si>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</si>
  <si>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</si>
  <si>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</si>
  <si>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</si>
  <si>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</si>
  <si>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</si>
  <si>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</si>
  <si>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</si>
  <si>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</si>
  <si>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</si>
  <si>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</si>
  <si>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</si>
  <si>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</si>
  <si>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</si>
  <si>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</si>
  <si>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</si>
  <si>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</si>
  <si>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</si>
  <si>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</si>
  <si>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</si>
  <si>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</si>
  <si>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</si>
  <si>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</si>
  <si>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</si>
  <si>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</si>
  <si>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</si>
  <si>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</si>
  <si>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</si>
  <si>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</si>
  <si>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</si>
  <si>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</si>
  <si>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</si>
  <si>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</si>
  <si>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</si>
  <si>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</si>
  <si>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</si>
  <si>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</si>
  <si>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</si>
  <si>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</si>
  <si>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</si>
  <si>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</si>
  <si>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</si>
  <si>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</si>
  <si>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</si>
  <si>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</si>
  <si>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</si>
  <si>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</si>
  <si>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</si>
  <si>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</si>
  <si>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</si>
  <si>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</si>
  <si>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</si>
  <si>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</si>
  <si>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</si>
  <si>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</si>
  <si>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</si>
  <si>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</si>
  <si>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</si>
  <si>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</si>
  <si>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</si>
  <si>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</si>
  <si>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</si>
  <si>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</si>
  <si>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</si>
  <si>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</si>
  <si>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</si>
  <si>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</si>
  <si>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</si>
  <si>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</si>
  <si>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</si>
  <si>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</si>
  <si>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</si>
  <si>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</si>
  <si>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</si>
  <si>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</si>
  <si>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</si>
  <si>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</si>
  <si>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</si>
  <si>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</si>
  <si>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</si>
  <si>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</si>
  <si>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</si>
  <si>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</si>
  <si>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</si>
  <si>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</si>
  <si>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</si>
  <si>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</si>
  <si>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</si>
  <si>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</si>
  <si>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</si>
  <si>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</si>
  <si>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</si>
  <si>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</si>
  <si>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</si>
  <si>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和歌山県日高町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</si>
  <si>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</si>
  <si>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</si>
  <si>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</si>
  <si>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</si>
  <si>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</si>
  <si>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</si>
  <si>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</si>
  <si>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</si>
  <si>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</si>
  <si>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</si>
  <si>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</si>
  <si>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</si>
  <si>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</si>
  <si>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</si>
  <si>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</si>
  <si>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</si>
  <si>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</si>
  <si>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</si>
  <si>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</si>
  <si>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</si>
  <si>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</si>
  <si>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</si>
  <si>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</si>
  <si>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</si>
  <si>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</si>
  <si>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</si>
  <si>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</si>
  <si>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</si>
  <si>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</si>
  <si>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</si>
  <si>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</si>
  <si>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</si>
  <si>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</si>
  <si>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</si>
  <si>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</si>
  <si>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</si>
  <si>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</si>
  <si>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</si>
  <si>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</si>
  <si>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</si>
  <si>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</si>
  <si>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</si>
  <si>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</si>
  <si>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</si>
  <si>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</si>
  <si>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</si>
  <si>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</si>
  <si>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</si>
  <si>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</si>
  <si>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</si>
  <si>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</si>
  <si>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</si>
  <si>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</si>
  <si>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</si>
  <si>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</si>
  <si>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</si>
  <si>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</si>
  <si>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</si>
  <si>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</si>
  <si>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</si>
  <si>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</si>
  <si>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</si>
  <si>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</si>
  <si>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</si>
  <si>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</si>
  <si>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</si>
  <si>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</si>
  <si>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</si>
  <si>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</si>
  <si>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</si>
  <si>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</si>
  <si>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</si>
  <si>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</si>
  <si>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</si>
  <si>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</si>
  <si>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</si>
  <si>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</si>
  <si>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</si>
  <si>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</si>
  <si>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</si>
  <si>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</si>
  <si>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</si>
  <si>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</si>
  <si>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</si>
  <si>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</si>
  <si>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</si>
  <si>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</si>
  <si>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</si>
  <si>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</si>
  <si>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</si>
  <si>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</si>
  <si>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</si>
  <si>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</si>
  <si>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</si>
  <si>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</si>
  <si>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</si>
  <si>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</si>
  <si>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</si>
  <si>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</si>
  <si>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</si>
  <si>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</si>
  <si>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</si>
  <si>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</si>
  <si>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</si>
  <si>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</si>
  <si>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</si>
  <si>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</si>
  <si>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</si>
  <si>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</si>
  <si>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</si>
  <si>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</si>
  <si>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</si>
  <si>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</si>
  <si>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</si>
  <si>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</si>
  <si>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</si>
  <si>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</si>
  <si>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</si>
  <si>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</si>
  <si>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</si>
  <si>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</si>
  <si>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</si>
  <si>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</si>
  <si>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</si>
  <si>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</si>
  <si>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</si>
  <si>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</si>
  <si>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</si>
  <si>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</si>
  <si>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</si>
  <si>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</si>
  <si>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</si>
  <si>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</si>
  <si>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</si>
  <si>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</si>
  <si>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</si>
  <si>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</si>
  <si>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</si>
  <si>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</si>
  <si>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</si>
  <si>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</si>
  <si>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</si>
  <si>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</si>
  <si>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</si>
  <si>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</si>
  <si>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</si>
  <si>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</si>
  <si>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</si>
  <si>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</si>
  <si>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</si>
  <si>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</si>
  <si>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</si>
  <si>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</si>
  <si>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</si>
  <si>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</si>
  <si>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</si>
  <si>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</si>
  <si>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</si>
  <si>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</si>
  <si>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</si>
  <si>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</si>
  <si>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</si>
  <si>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</si>
  <si>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</si>
  <si>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</si>
  <si>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</si>
  <si>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</si>
  <si>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</si>
  <si>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</si>
  <si>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</si>
  <si>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</si>
  <si>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</si>
  <si>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</si>
  <si>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3.16</t>
  </si>
  <si>
    <t>▲ 9.03</t>
  </si>
  <si>
    <t>水道事業会計</t>
  </si>
  <si>
    <t>一般会計</t>
  </si>
  <si>
    <t>国民健康保険特別会計</t>
  </si>
  <si>
    <t>介護保険特別会計</t>
  </si>
  <si>
    <t>土地取得特別会計</t>
  </si>
  <si>
    <t>下水道事業特別会計</t>
  </si>
  <si>
    <t>後期高齢者医療特別会計</t>
  </si>
  <si>
    <t>その他会計（赤字）</t>
  </si>
  <si>
    <t>その他会計（黒字）</t>
  </si>
  <si>
    <t>-</t>
    <phoneticPr fontId="2"/>
  </si>
  <si>
    <t>御坊広域行政事務組合</t>
    <rPh sb="0" eb="2">
      <t>ゴボウ</t>
    </rPh>
    <rPh sb="2" eb="4">
      <t>コウイキ</t>
    </rPh>
    <rPh sb="4" eb="6">
      <t>ギョウセイ</t>
    </rPh>
    <rPh sb="6" eb="8">
      <t>ジム</t>
    </rPh>
    <rPh sb="8" eb="10">
      <t>クミアイ</t>
    </rPh>
    <phoneticPr fontId="24"/>
  </si>
  <si>
    <t>御坊日高老人福祉施設事務組合</t>
    <rPh sb="0" eb="2">
      <t>ゴボウ</t>
    </rPh>
    <rPh sb="2" eb="4">
      <t>ヒダカ</t>
    </rPh>
    <rPh sb="4" eb="6">
      <t>ロウジン</t>
    </rPh>
    <rPh sb="6" eb="8">
      <t>フクシ</t>
    </rPh>
    <rPh sb="8" eb="10">
      <t>シセツ</t>
    </rPh>
    <rPh sb="10" eb="12">
      <t>ジム</t>
    </rPh>
    <rPh sb="12" eb="14">
      <t>クミアイ</t>
    </rPh>
    <phoneticPr fontId="24"/>
  </si>
  <si>
    <t>御坊日高老人福祉施設事務組合（公営企業会計）</t>
    <rPh sb="0" eb="2">
      <t>ゴボウ</t>
    </rPh>
    <rPh sb="2" eb="4">
      <t>ヒダカ</t>
    </rPh>
    <rPh sb="4" eb="6">
      <t>ロウジン</t>
    </rPh>
    <rPh sb="6" eb="8">
      <t>フクシ</t>
    </rPh>
    <rPh sb="8" eb="10">
      <t>シセツ</t>
    </rPh>
    <rPh sb="10" eb="12">
      <t>ジム</t>
    </rPh>
    <rPh sb="12" eb="14">
      <t>クミアイ</t>
    </rPh>
    <rPh sb="15" eb="17">
      <t>コウエイ</t>
    </rPh>
    <rPh sb="17" eb="19">
      <t>キギョウ</t>
    </rPh>
    <rPh sb="19" eb="21">
      <t>カイケイ</t>
    </rPh>
    <phoneticPr fontId="24"/>
  </si>
  <si>
    <t>日高広域消防事務組合</t>
    <rPh sb="0" eb="2">
      <t>ヒダカ</t>
    </rPh>
    <rPh sb="2" eb="4">
      <t>コウイキ</t>
    </rPh>
    <rPh sb="4" eb="6">
      <t>ショウボウ</t>
    </rPh>
    <rPh sb="6" eb="8">
      <t>ジム</t>
    </rPh>
    <rPh sb="8" eb="10">
      <t>クミアイ</t>
    </rPh>
    <phoneticPr fontId="24"/>
  </si>
  <si>
    <t>御坊市外五ヶ町病院経営事務組合</t>
    <rPh sb="0" eb="3">
      <t>ゴボウシ</t>
    </rPh>
    <rPh sb="3" eb="4">
      <t>ホカ</t>
    </rPh>
    <rPh sb="4" eb="5">
      <t>ゴ</t>
    </rPh>
    <rPh sb="6" eb="7">
      <t>チョウ</t>
    </rPh>
    <rPh sb="7" eb="9">
      <t>ビョウイン</t>
    </rPh>
    <rPh sb="9" eb="11">
      <t>ケイエイ</t>
    </rPh>
    <rPh sb="11" eb="13">
      <t>ジム</t>
    </rPh>
    <rPh sb="13" eb="15">
      <t>クミアイ</t>
    </rPh>
    <phoneticPr fontId="24"/>
  </si>
  <si>
    <t>和歌山県後期高齢者医療広域連合</t>
    <rPh sb="0" eb="4">
      <t>ワカヤマケン</t>
    </rPh>
    <rPh sb="4" eb="6">
      <t>コウキ</t>
    </rPh>
    <rPh sb="6" eb="9">
      <t>コウレイシャ</t>
    </rPh>
    <rPh sb="9" eb="11">
      <t>イリョウ</t>
    </rPh>
    <rPh sb="11" eb="13">
      <t>コウイキ</t>
    </rPh>
    <rPh sb="13" eb="15">
      <t>レンゴウ</t>
    </rPh>
    <phoneticPr fontId="24"/>
  </si>
  <si>
    <t>和歌山県後期高齢者医療広域連合（特別会計）</t>
    <rPh sb="0" eb="4">
      <t>ワカヤマケン</t>
    </rPh>
    <rPh sb="4" eb="6">
      <t>コウキ</t>
    </rPh>
    <rPh sb="6" eb="9">
      <t>コウレイシャ</t>
    </rPh>
    <rPh sb="9" eb="11">
      <t>イリョウ</t>
    </rPh>
    <rPh sb="11" eb="13">
      <t>コウイキ</t>
    </rPh>
    <rPh sb="13" eb="15">
      <t>レンゴウ</t>
    </rPh>
    <rPh sb="16" eb="18">
      <t>トクベツ</t>
    </rPh>
    <rPh sb="18" eb="20">
      <t>カイケイ</t>
    </rPh>
    <phoneticPr fontId="24"/>
  </si>
  <si>
    <t>和歌山県市町村総合事務組合</t>
    <rPh sb="0" eb="4">
      <t>ワカヤマケン</t>
    </rPh>
    <rPh sb="4" eb="7">
      <t>シチョウソン</t>
    </rPh>
    <rPh sb="7" eb="9">
      <t>ソウゴウ</t>
    </rPh>
    <rPh sb="9" eb="11">
      <t>ジム</t>
    </rPh>
    <rPh sb="11" eb="13">
      <t>クミアイ</t>
    </rPh>
    <phoneticPr fontId="24"/>
  </si>
  <si>
    <t>和歌山地方税回収機構</t>
    <rPh sb="0" eb="3">
      <t>ワカヤマ</t>
    </rPh>
    <rPh sb="3" eb="6">
      <t>チホウゼイ</t>
    </rPh>
    <rPh sb="6" eb="8">
      <t>カイシュウ</t>
    </rPh>
    <rPh sb="8" eb="10">
      <t>キコウ</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</si>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</sst>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192544</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47752</c:v>
                </c:pt>
                <c:pt idx="1">
                  <c:v>57451</c:v>
                </c:pt>
                <c:pt idx="2">
                  <c:v>27639</c:v>
                </c:pt>
                <c:pt idx="3">
                  <c:v>109682</c:v>
                </c:pt>
                <c:pt idx="4">
                  <c:v>45547</c:v>
                </c:pt>
              </c:numCache>
            </c:numRef>
          </c:val>
          <c:smooth val="0"/>
        </c:ser>
        <c:dLbls>
          <c:showLegendKey val="0"/>
          <c:showVal val="0"/>
          <c:showCatName val="0"/>
          <c:showSerName val="0"/>
          <c:showPercent val="0"/>
          <c:showBubbleSize val="0"/>
        </c:dLbls>
        <c:marker val="1"/>
        <c:smooth val="0"/>
        <c:axId val="127807488"/>
        <c:axId val="127809408"/>
      </c:lineChart>
      <c:catAx>
        <c:axId val="1278074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809408"/>
        <c:crosses val="autoZero"/>
        <c:auto val="1"/>
        <c:lblAlgn val="ctr"/>
        <c:lblOffset val="100"/>
        <c:tickLblSkip val="1"/>
        <c:tickMarkSkip val="1"/>
        <c:noMultiLvlLbl val="0"/>
      </c:catAx>
      <c:valAx>
        <c:axId val="12780940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8074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7.7</c:v>
                </c:pt>
                <c:pt idx="1">
                  <c:v>8.59</c:v>
                </c:pt>
                <c:pt idx="2">
                  <c:v>10.37</c:v>
                </c:pt>
                <c:pt idx="3">
                  <c:v>9.18</c:v>
                </c:pt>
                <c:pt idx="4">
                  <c:v>10.59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53.13</c:v>
                </c:pt>
                <c:pt idx="1">
                  <c:v>56.23</c:v>
                </c:pt>
                <c:pt idx="2">
                  <c:v>64.959999999999994</c:v>
                </c:pt>
                <c:pt idx="3">
                  <c:v>67.239999999999995</c:v>
                </c:pt>
                <c:pt idx="4">
                  <c:v>61.42</c:v>
                </c:pt>
              </c:numCache>
            </c:numRef>
          </c:val>
        </c:ser>
        <c:dLbls>
          <c:showLegendKey val="0"/>
          <c:showVal val="0"/>
          <c:showCatName val="0"/>
          <c:showSerName val="0"/>
          <c:showPercent val="0"/>
          <c:showBubbleSize val="0"/>
        </c:dLbls>
        <c:gapWidth val="250"/>
        <c:overlap val="100"/>
        <c:axId val="122422016"/>
        <c:axId val="1224239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7.3</c:v>
                </c:pt>
                <c:pt idx="1">
                  <c:v>0.94</c:v>
                </c:pt>
                <c:pt idx="2">
                  <c:v>5.15</c:v>
                </c:pt>
                <c:pt idx="3">
                  <c:v>-3.16</c:v>
                </c:pt>
                <c:pt idx="4">
                  <c:v>-9.0299999999999994</c:v>
                </c:pt>
              </c:numCache>
            </c:numRef>
          </c:val>
          <c:smooth val="0"/>
        </c:ser>
        <c:dLbls>
          <c:showLegendKey val="0"/>
          <c:showVal val="0"/>
          <c:showCatName val="0"/>
          <c:showSerName val="0"/>
          <c:showPercent val="0"/>
          <c:showBubbleSize val="0"/>
        </c:dLbls>
        <c:marker val="1"/>
        <c:smooth val="0"/>
        <c:axId val="122422016"/>
        <c:axId val="122423936"/>
      </c:lineChart>
      <c:catAx>
        <c:axId val="122422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2423936"/>
        <c:crosses val="autoZero"/>
        <c:auto val="1"/>
        <c:lblAlgn val="ctr"/>
        <c:lblOffset val="100"/>
        <c:tickLblSkip val="1"/>
        <c:tickMarkSkip val="1"/>
        <c:noMultiLvlLbl val="0"/>
      </c:catAx>
      <c:valAx>
        <c:axId val="122423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422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0.13</c:v>
                </c:pt>
                <c:pt idx="2">
                  <c:v>#N/A</c:v>
                </c:pt>
                <c:pt idx="3">
                  <c:v>0.1</c:v>
                </c:pt>
                <c:pt idx="4">
                  <c:v>#N/A</c:v>
                </c:pt>
                <c:pt idx="5">
                  <c:v>0.08</c:v>
                </c:pt>
                <c:pt idx="6">
                  <c:v>#N/A</c:v>
                </c:pt>
                <c:pt idx="7">
                  <c:v>0.14000000000000001</c:v>
                </c:pt>
                <c:pt idx="8">
                  <c:v>#N/A</c:v>
                </c:pt>
                <c:pt idx="9">
                  <c:v>0.11</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0.63</c:v>
                </c:pt>
                <c:pt idx="2">
                  <c:v>#N/A</c:v>
                </c:pt>
                <c:pt idx="3">
                  <c:v>0.39</c:v>
                </c:pt>
                <c:pt idx="4">
                  <c:v>#N/A</c:v>
                </c:pt>
                <c:pt idx="5">
                  <c:v>0.94</c:v>
                </c:pt>
                <c:pt idx="6">
                  <c:v>#N/A</c:v>
                </c:pt>
                <c:pt idx="7">
                  <c:v>1.44</c:v>
                </c:pt>
                <c:pt idx="8">
                  <c:v>#N/A</c:v>
                </c:pt>
                <c:pt idx="9">
                  <c:v>0.78</c:v>
                </c:pt>
              </c:numCache>
            </c:numRef>
          </c:val>
        </c:ser>
        <c:ser>
          <c:idx val="5"/>
          <c:order val="5"/>
          <c:tx>
            <c:strRef>
              <c:f>データシート!$A$32</c:f>
              <c:strCache>
                <c:ptCount val="1"/>
                <c:pt idx="0">
                  <c:v>土地取得特別会計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1.44</c:v>
                </c:pt>
                <c:pt idx="2">
                  <c:v>#N/A</c:v>
                </c:pt>
                <c:pt idx="3">
                  <c:v>1.43</c:v>
                </c:pt>
                <c:pt idx="4">
                  <c:v>#N/A</c:v>
                </c:pt>
                <c:pt idx="5">
                  <c:v>1.46</c:v>
                </c:pt>
                <c:pt idx="6">
                  <c:v>#N/A</c:v>
                </c:pt>
                <c:pt idx="7">
                  <c:v>1.45</c:v>
                </c:pt>
                <c:pt idx="8">
                  <c:v>#N/A</c:v>
                </c:pt>
                <c:pt idx="9">
                  <c:v>1.46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c:v>
                </c:pt>
                <c:pt idx="2">
                  <c:v>#N/A</c:v>
                </c:pt>
                <c:pt idx="3">
                  <c:v>1.2</c:v>
                </c:pt>
                <c:pt idx="4">
                  <c:v>#N/A</c:v>
                </c:pt>
                <c:pt idx="5">
                  <c:v>1.26</c:v>
                </c:pt>
                <c:pt idx="6">
                  <c:v>#N/A</c:v>
                </c:pt>
                <c:pt idx="7">
                  <c:v>1.21</c:v>
                </c:pt>
                <c:pt idx="8">
                  <c:v>#N/A</c:v>
                </c:pt>
                <c:pt idx="9">
                  <c:v>1.49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0.98</c:v>
                </c:pt>
                <c:pt idx="2">
                  <c:v>#N/A</c:v>
                </c:pt>
                <c:pt idx="3">
                  <c:v>0.95</c:v>
                </c:pt>
                <c:pt idx="4">
                  <c:v>#N/A</c:v>
                </c:pt>
                <c:pt idx="5">
                  <c:v>1.5</c:v>
                </c:pt>
                <c:pt idx="6">
                  <c:v>#N/A</c:v>
                </c:pt>
                <c:pt idx="7">
                  <c:v>2.0299999999999998</c:v>
                </c:pt>
                <c:pt idx="8">
                  <c:v>#N/A</c:v>
                </c:pt>
                <c:pt idx="9">
                  <c:v>2.4700000000000002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6.26</c:v>
                </c:pt>
                <c:pt idx="2">
                  <c:v>#N/A</c:v>
                </c:pt>
                <c:pt idx="3">
                  <c:v>7.14</c:v>
                </c:pt>
                <c:pt idx="4">
                  <c:v>#N/A</c:v>
                </c:pt>
                <c:pt idx="5">
                  <c:v>8.9</c:v>
                </c:pt>
                <c:pt idx="6">
                  <c:v>#N/A</c:v>
                </c:pt>
                <c:pt idx="7">
                  <c:v>7.72</c:v>
                </c:pt>
                <c:pt idx="8">
                  <c:v>#N/A</c:v>
                </c:pt>
                <c:pt idx="9">
                  <c:v>9.1199999999999992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9.06</c:v>
                </c:pt>
                <c:pt idx="2">
                  <c:v>#N/A</c:v>
                </c:pt>
                <c:pt idx="3">
                  <c:v>10.67</c:v>
                </c:pt>
                <c:pt idx="4">
                  <c:v>#N/A</c:v>
                </c:pt>
                <c:pt idx="5">
                  <c:v>10.54</c:v>
                </c:pt>
                <c:pt idx="6">
                  <c:v>#N/A</c:v>
                </c:pt>
                <c:pt idx="7">
                  <c:v>11.8</c:v>
                </c:pt>
                <c:pt idx="8">
                  <c:v>#N/A</c:v>
                </c:pt>
                <c:pt idx="9">
                  <c:v>11.02</c:v>
                </c:pt>
              </c:numCache>
            </c:numRef>
          </c:val>
        </c:ser>
        <c:dLbls>
          <c:showLegendKey val="0"/>
          <c:showVal val="0"/>
          <c:showCatName val="0"/>
          <c:showSerName val="0"/>
          <c:showPercent val="0"/>
          <c:showBubbleSize val="0"/>
        </c:dLbls>
        <c:gapWidth val="150"/>
        <c:overlap val="100"/>
        <c:axId val="127081088"/>
        <c:axId val="127086976"/>
      </c:barChart>
      <c:catAx>
        <c:axId val="127081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086976"/>
        <c:crosses val="autoZero"/>
        <c:auto val="1"/>
        <c:lblAlgn val="ctr"/>
        <c:lblOffset val="100"/>
        <c:tickLblSkip val="1"/>
        <c:tickMarkSkip val="1"/>
        <c:noMultiLvlLbl val="0"/>
      </c:catAx>
      <c:valAx>
        <c:axId val="127086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0810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397</c:v>
                </c:pt>
                <c:pt idx="5">
                  <c:v>403</c:v>
                </c:pt>
                <c:pt idx="8">
                  <c:v>380</c:v>
                </c:pt>
                <c:pt idx="11">
                  <c:v>389</c:v>
                </c:pt>
                <c:pt idx="14">
                  <c:v>396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81</c:v>
                </c:pt>
                <c:pt idx="3">
                  <c:v>87</c:v>
                </c:pt>
                <c:pt idx="6">
                  <c:v>60</c:v>
                </c:pt>
                <c:pt idx="9">
                  <c:v>45</c:v>
                </c:pt>
                <c:pt idx="12">
                  <c:v>52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120</c:v>
                </c:pt>
                <c:pt idx="3">
                  <c:v>118</c:v>
                </c:pt>
                <c:pt idx="6">
                  <c:v>128</c:v>
                </c:pt>
                <c:pt idx="9">
                  <c:v>137</c:v>
                </c:pt>
                <c:pt idx="12">
                  <c:v>137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467</c:v>
                </c:pt>
                <c:pt idx="3">
                  <c:v>395</c:v>
                </c:pt>
                <c:pt idx="6">
                  <c:v>360</c:v>
                </c:pt>
                <c:pt idx="9">
                  <c:v>366</c:v>
                </c:pt>
                <c:pt idx="12">
                  <c:v>353</c:v>
                </c:pt>
              </c:numCache>
            </c:numRef>
          </c:val>
        </c:ser>
        <c:dLbls>
          <c:showLegendKey val="0"/>
          <c:showVal val="0"/>
          <c:showCatName val="0"/>
          <c:showSerName val="0"/>
          <c:showPercent val="0"/>
          <c:showBubbleSize val="0"/>
        </c:dLbls>
        <c:gapWidth val="100"/>
        <c:overlap val="100"/>
        <c:axId val="127231488"/>
        <c:axId val="127233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271</c:v>
                </c:pt>
                <c:pt idx="2">
                  <c:v>#N/A</c:v>
                </c:pt>
                <c:pt idx="3">
                  <c:v>#N/A</c:v>
                </c:pt>
                <c:pt idx="4">
                  <c:v>197</c:v>
                </c:pt>
                <c:pt idx="5">
                  <c:v>#N/A</c:v>
                </c:pt>
                <c:pt idx="6">
                  <c:v>#N/A</c:v>
                </c:pt>
                <c:pt idx="7">
                  <c:v>168</c:v>
                </c:pt>
                <c:pt idx="8">
                  <c:v>#N/A</c:v>
                </c:pt>
                <c:pt idx="9">
                  <c:v>#N/A</c:v>
                </c:pt>
                <c:pt idx="10">
                  <c:v>159</c:v>
                </c:pt>
                <c:pt idx="11">
                  <c:v>#N/A</c:v>
                </c:pt>
                <c:pt idx="12">
                  <c:v>#N/A</c:v>
                </c:pt>
                <c:pt idx="13">
                  <c:v>146</c:v>
                </c:pt>
                <c:pt idx="14">
                  <c:v>#N/A</c:v>
                </c:pt>
              </c:numCache>
            </c:numRef>
          </c:val>
          <c:smooth val="0"/>
        </c:ser>
        <c:dLbls>
          <c:showLegendKey val="0"/>
          <c:showVal val="0"/>
          <c:showCatName val="0"/>
          <c:showSerName val="0"/>
          <c:showPercent val="0"/>
          <c:showBubbleSize val="0"/>
        </c:dLbls>
        <c:marker val="1"/>
        <c:smooth val="0"/>
        <c:axId val="127231488"/>
        <c:axId val="127233408"/>
      </c:lineChart>
      <c:catAx>
        <c:axId val="127231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233408"/>
        <c:crosses val="autoZero"/>
        <c:auto val="1"/>
        <c:lblAlgn val="ctr"/>
        <c:lblOffset val="100"/>
        <c:tickLblSkip val="1"/>
        <c:tickMarkSkip val="1"/>
        <c:noMultiLvlLbl val="0"/>
      </c:catAx>
      <c:valAx>
        <c:axId val="127233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231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4356</c:v>
                </c:pt>
                <c:pt idx="5">
                  <c:v>4289</c:v>
                </c:pt>
                <c:pt idx="8">
                  <c:v>4253</c:v>
                </c:pt>
                <c:pt idx="11">
                  <c:v>4197</c:v>
                </c:pt>
                <c:pt idx="14">
                  <c:v>4140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26</c:v>
                </c:pt>
                <c:pt idx="5">
                  <c:v>19</c:v>
                </c:pt>
                <c:pt idx="8">
                  <c:v>16</c:v>
                </c:pt>
                <c:pt idx="11">
                  <c:v>12</c:v>
                </c:pt>
                <c:pt idx="14">
                  <c:v>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1731</c:v>
                </c:pt>
                <c:pt idx="5">
                  <c:v>1798</c:v>
                </c:pt>
                <c:pt idx="8">
                  <c:v>1989</c:v>
                </c:pt>
                <c:pt idx="11">
                  <c:v>2091</c:v>
                </c:pt>
                <c:pt idx="14">
                  <c:v>1941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621</c:v>
                </c:pt>
                <c:pt idx="3">
                  <c:v>691</c:v>
                </c:pt>
                <c:pt idx="6">
                  <c:v>655</c:v>
                </c:pt>
                <c:pt idx="9">
                  <c:v>626</c:v>
                </c:pt>
                <c:pt idx="12">
                  <c:v>583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637</c:v>
                </c:pt>
                <c:pt idx="3">
                  <c:v>553</c:v>
                </c:pt>
                <c:pt idx="6">
                  <c:v>612</c:v>
                </c:pt>
                <c:pt idx="9">
                  <c:v>605</c:v>
                </c:pt>
                <c:pt idx="12">
                  <c:v>602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2467</c:v>
                </c:pt>
                <c:pt idx="3">
                  <c:v>2347</c:v>
                </c:pt>
                <c:pt idx="6">
                  <c:v>2258</c:v>
                </c:pt>
                <c:pt idx="9">
                  <c:v>2360</c:v>
                </c:pt>
                <c:pt idx="12">
                  <c:v>2274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3525</c:v>
                </c:pt>
                <c:pt idx="3">
                  <c:v>3470</c:v>
                </c:pt>
                <c:pt idx="6">
                  <c:v>3347</c:v>
                </c:pt>
                <c:pt idx="9">
                  <c:v>3477</c:v>
                </c:pt>
                <c:pt idx="12">
                  <c:v>3463</c:v>
                </c:pt>
              </c:numCache>
            </c:numRef>
          </c:val>
        </c:ser>
        <c:dLbls>
          <c:showLegendKey val="0"/>
          <c:showVal val="0"/>
          <c:showCatName val="0"/>
          <c:showSerName val="0"/>
          <c:showPercent val="0"/>
          <c:showBubbleSize val="0"/>
        </c:dLbls>
        <c:gapWidth val="100"/>
        <c:overlap val="100"/>
        <c:axId val="129349120"/>
        <c:axId val="1293510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1135</c:v>
                </c:pt>
                <c:pt idx="2">
                  <c:v>#N/A</c:v>
                </c:pt>
                <c:pt idx="3">
                  <c:v>#N/A</c:v>
                </c:pt>
                <c:pt idx="4">
                  <c:v>956</c:v>
                </c:pt>
                <c:pt idx="5">
                  <c:v>#N/A</c:v>
                </c:pt>
                <c:pt idx="6">
                  <c:v>#N/A</c:v>
                </c:pt>
                <c:pt idx="7">
                  <c:v>614</c:v>
                </c:pt>
                <c:pt idx="8">
                  <c:v>#N/A</c:v>
                </c:pt>
                <c:pt idx="9">
                  <c:v>#N/A</c:v>
                </c:pt>
                <c:pt idx="10">
                  <c:v>768</c:v>
                </c:pt>
                <c:pt idx="11">
                  <c:v>#N/A</c:v>
                </c:pt>
                <c:pt idx="12">
                  <c:v>#N/A</c:v>
                </c:pt>
                <c:pt idx="13">
                  <c:v>832</c:v>
                </c:pt>
                <c:pt idx="14">
                  <c:v>#N/A</c:v>
                </c:pt>
              </c:numCache>
            </c:numRef>
          </c:val>
          <c:smooth val="0"/>
        </c:ser>
        <c:dLbls>
          <c:showLegendKey val="0"/>
          <c:showVal val="0"/>
          <c:showCatName val="0"/>
          <c:showSerName val="0"/>
          <c:showPercent val="0"/>
          <c:showBubbleSize val="0"/>
        </c:dLbls>
        <c:marker val="1"/>
        <c:smooth val="0"/>
        <c:axId val="129349120"/>
        <c:axId val="129351040"/>
      </c:lineChart>
      <c:catAx>
        <c:axId val="129349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9351040"/>
        <c:crosses val="autoZero"/>
        <c:auto val="1"/>
        <c:lblAlgn val="ctr"/>
        <c:lblOffset val="100"/>
        <c:tickLblSkip val="1"/>
        <c:tickMarkSkip val="1"/>
        <c:noMultiLvlLbl val="0"/>
      </c:catAx>
      <c:valAx>
        <c:axId val="129351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349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和歌山県日高町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7,905
7,888
46.40
4,262,297
3,968,897
262,102
2,473,864
3,463,391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39.9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kumimoji="1" lang="ja-JP" altLang="en-US" sz="1300">
              <a:latin typeface="ＭＳ Ｐゴシック"/>
            </a:rPr>
            <a:t>　</a:t>
          </a:r>
          <a:r>
            <a:rPr lang="ja-JP" altLang="ja-JP" sz="1300" b="0" i="0" baseline="0">
              <a:solidFill>
                <a:schemeClr val="dk1"/>
              </a:solidFill>
              <a:effectLst/>
              <a:latin typeface="+mn-lt"/>
              <a:ea typeface="+mn-ea"/>
              <a:cs typeface="+mn-cs"/>
            </a:rPr>
            <a:t>過去５年間、ほぼ同水準で推移</a:t>
          </a:r>
          <a:r>
            <a:rPr lang="ja-JP" altLang="en-US" sz="1300" b="0" i="0" baseline="0">
              <a:solidFill>
                <a:schemeClr val="dk1"/>
              </a:solidFill>
              <a:effectLst/>
              <a:latin typeface="+mn-lt"/>
              <a:ea typeface="+mn-ea"/>
              <a:cs typeface="+mn-cs"/>
            </a:rPr>
            <a:t>しているが、</a:t>
          </a:r>
          <a:r>
            <a:rPr lang="ja-JP" altLang="ja-JP" sz="1300" b="0" i="0" baseline="0">
              <a:solidFill>
                <a:schemeClr val="dk1"/>
              </a:solidFill>
              <a:effectLst/>
              <a:latin typeface="+mn-lt"/>
              <a:ea typeface="+mn-ea"/>
              <a:cs typeface="+mn-cs"/>
            </a:rPr>
            <a:t>町内の基幹産業の低迷などにより、類似団体平均を</a:t>
          </a:r>
          <a:r>
            <a:rPr lang="ja-JP" altLang="en-US" sz="1300" b="0" i="0" baseline="0">
              <a:solidFill>
                <a:schemeClr val="dk1"/>
              </a:solidFill>
              <a:effectLst/>
              <a:latin typeface="+mn-lt"/>
              <a:ea typeface="+mn-ea"/>
              <a:cs typeface="+mn-cs"/>
            </a:rPr>
            <a:t>わずかながら</a:t>
          </a:r>
          <a:r>
            <a:rPr lang="ja-JP" altLang="ja-JP" sz="1300" b="0" i="0" baseline="0">
              <a:solidFill>
                <a:schemeClr val="dk1"/>
              </a:solidFill>
              <a:effectLst/>
              <a:latin typeface="+mn-lt"/>
              <a:ea typeface="+mn-ea"/>
              <a:cs typeface="+mn-cs"/>
            </a:rPr>
            <a:t>下回っている。</a:t>
          </a:r>
          <a:endParaRPr lang="ja-JP" altLang="ja-JP" sz="1300">
            <a:effectLst/>
          </a:endParaRPr>
        </a:p>
        <a:p>
          <a:r>
            <a:rPr lang="ja-JP" altLang="ja-JP" sz="1300" b="0" i="0" baseline="0">
              <a:solidFill>
                <a:schemeClr val="dk1"/>
              </a:solidFill>
              <a:effectLst/>
              <a:latin typeface="+mn-lt"/>
              <a:ea typeface="+mn-ea"/>
              <a:cs typeface="+mn-cs"/>
            </a:rPr>
            <a:t>　今後も</a:t>
          </a:r>
          <a:r>
            <a:rPr lang="ja-JP" altLang="en-US" sz="1300" b="0" i="0" baseline="0">
              <a:solidFill>
                <a:schemeClr val="dk1"/>
              </a:solidFill>
              <a:effectLst/>
              <a:latin typeface="+mn-lt"/>
              <a:ea typeface="+mn-ea"/>
              <a:cs typeface="+mn-cs"/>
            </a:rPr>
            <a:t>コンビニ収納による利便性の向上や厳格な滞納整理の実施など税の徴収強化を図り、</a:t>
          </a:r>
          <a:r>
            <a:rPr lang="ja-JP" altLang="ja-JP" sz="1300" b="0" i="0" baseline="0">
              <a:solidFill>
                <a:schemeClr val="dk1"/>
              </a:solidFill>
              <a:effectLst/>
              <a:latin typeface="+mn-lt"/>
              <a:ea typeface="+mn-ea"/>
              <a:cs typeface="+mn-cs"/>
            </a:rPr>
            <a:t>税収確保に努める</a:t>
          </a:r>
          <a:r>
            <a:rPr lang="ja-JP" altLang="en-US" sz="1300" b="0" i="0" baseline="0">
              <a:solidFill>
                <a:schemeClr val="dk1"/>
              </a:solidFill>
              <a:effectLst/>
              <a:latin typeface="+mn-lt"/>
              <a:ea typeface="+mn-ea"/>
              <a:cs typeface="+mn-cs"/>
            </a:rPr>
            <a:t>。</a:t>
          </a:r>
          <a:endParaRPr lang="en-US" altLang="ja-JP" sz="1300" b="0" i="0" baseline="0">
            <a:solidFill>
              <a:schemeClr val="dk1"/>
            </a:solidFill>
            <a:effectLst/>
            <a:latin typeface="+mn-lt"/>
            <a:ea typeface="+mn-ea"/>
            <a:cs typeface="+mn-cs"/>
          </a:endParaRPr>
        </a:p>
        <a:p>
          <a:r>
            <a:rPr lang="ja-JP" altLang="en-US" sz="1300" b="0" i="0" baseline="0">
              <a:solidFill>
                <a:schemeClr val="dk1"/>
              </a:solidFill>
              <a:effectLst/>
              <a:latin typeface="+mn-lt"/>
              <a:ea typeface="+mn-ea"/>
              <a:cs typeface="+mn-cs"/>
            </a:rPr>
            <a:t>　また、</a:t>
          </a:r>
          <a:r>
            <a:rPr lang="ja-JP" altLang="en-US" sz="1300" b="0" i="0" u="none" strike="noStrike" baseline="0" smtClean="0">
              <a:solidFill>
                <a:schemeClr val="dk1"/>
              </a:solidFill>
              <a:latin typeface="+mn-lt"/>
              <a:ea typeface="+mn-ea"/>
              <a:cs typeface="+mn-cs"/>
            </a:rPr>
            <a:t>第２次定員適正化計画に基づく</a:t>
          </a:r>
          <a:r>
            <a:rPr lang="ja-JP" altLang="en-US" sz="1300" b="0" i="0" baseline="0">
              <a:solidFill>
                <a:schemeClr val="dk1"/>
              </a:solidFill>
              <a:effectLst/>
              <a:latin typeface="+mn-lt"/>
              <a:ea typeface="+mn-ea"/>
              <a:cs typeface="+mn-cs"/>
            </a:rPr>
            <a:t>定員管理や給与の適正化など</a:t>
          </a:r>
          <a:r>
            <a:rPr lang="ja-JP" altLang="ja-JP" sz="1300" b="0" i="0" baseline="0">
              <a:solidFill>
                <a:schemeClr val="dk1"/>
              </a:solidFill>
              <a:effectLst/>
              <a:latin typeface="+mn-lt"/>
              <a:ea typeface="+mn-ea"/>
              <a:cs typeface="+mn-cs"/>
            </a:rPr>
            <a:t>人件費の抑制</a:t>
          </a:r>
          <a:r>
            <a:rPr lang="ja-JP" altLang="en-US" sz="1300" b="0" i="0" baseline="0">
              <a:solidFill>
                <a:schemeClr val="dk1"/>
              </a:solidFill>
              <a:effectLst/>
              <a:latin typeface="+mn-lt"/>
              <a:ea typeface="+mn-ea"/>
              <a:cs typeface="+mn-cs"/>
            </a:rPr>
            <a:t>に努め、</a:t>
          </a:r>
          <a:r>
            <a:rPr lang="ja-JP" altLang="ja-JP" sz="1300" b="0" i="0" baseline="0">
              <a:solidFill>
                <a:schemeClr val="dk1"/>
              </a:solidFill>
              <a:effectLst/>
              <a:latin typeface="+mn-lt"/>
              <a:ea typeface="+mn-ea"/>
              <a:cs typeface="+mn-cs"/>
            </a:rPr>
            <a:t>更なる歳出削減に取り組</a:t>
          </a:r>
          <a:r>
            <a:rPr lang="ja-JP" altLang="en-US" sz="1300" b="0" i="0" baseline="0">
              <a:solidFill>
                <a:schemeClr val="dk1"/>
              </a:solidFill>
              <a:effectLst/>
              <a:latin typeface="+mn-lt"/>
              <a:ea typeface="+mn-ea"/>
              <a:cs typeface="+mn-cs"/>
            </a:rPr>
            <a:t>むことにより</a:t>
          </a:r>
          <a:r>
            <a:rPr lang="ja-JP" altLang="ja-JP" sz="1300" b="0" i="0" baseline="0">
              <a:solidFill>
                <a:schemeClr val="dk1"/>
              </a:solidFill>
              <a:effectLst/>
              <a:latin typeface="+mn-lt"/>
              <a:ea typeface="+mn-ea"/>
              <a:cs typeface="+mn-cs"/>
            </a:rPr>
            <a:t>、行政の効率化を図る。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12277</xdr:rowOff>
    </xdr:from>
    <xdr:to>
      <xdr:col>7</xdr:col>
      <xdr:colOff>152400</xdr:colOff>
      <xdr:row>44</xdr:row>
      <xdr:rowOff>12277</xdr:rowOff>
    </xdr:to>
    <xdr:cxnSp macro="">
      <xdr:nvCxnSpPr>
        <xdr:cNvPr id="66" name="直線コネクタ 65"/>
        <xdr:cNvCxnSpPr/>
      </xdr:nvCxnSpPr>
      <xdr:spPr>
        <a:xfrm>
          <a:off x="4114800" y="75560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12277</xdr:rowOff>
    </xdr:from>
    <xdr:to>
      <xdr:col>6</xdr:col>
      <xdr:colOff>0</xdr:colOff>
      <xdr:row>44</xdr:row>
      <xdr:rowOff>12277</xdr:rowOff>
    </xdr:to>
    <xdr:cxnSp macro="">
      <xdr:nvCxnSpPr>
        <xdr:cNvPr id="69" name="直線コネクタ 68"/>
        <xdr:cNvCxnSpPr/>
      </xdr:nvCxnSpPr>
      <xdr:spPr>
        <a:xfrm>
          <a:off x="3225800" y="75560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12277</xdr:rowOff>
    </xdr:from>
    <xdr:to>
      <xdr:col>4</xdr:col>
      <xdr:colOff>482600</xdr:colOff>
      <xdr:row>44</xdr:row>
      <xdr:rowOff>12277</xdr:rowOff>
    </xdr:to>
    <xdr:cxnSp macro="">
      <xdr:nvCxnSpPr>
        <xdr:cNvPr id="72" name="直線コネクタ 71"/>
        <xdr:cNvCxnSpPr/>
      </xdr:nvCxnSpPr>
      <xdr:spPr>
        <a:xfrm>
          <a:off x="2336800" y="75560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4233</xdr:rowOff>
    </xdr:from>
    <xdr:to>
      <xdr:col>3</xdr:col>
      <xdr:colOff>279400</xdr:colOff>
      <xdr:row>44</xdr:row>
      <xdr:rowOff>12277</xdr:rowOff>
    </xdr:to>
    <xdr:cxnSp macro="">
      <xdr:nvCxnSpPr>
        <xdr:cNvPr id="75" name="直線コネクタ 74"/>
        <xdr:cNvCxnSpPr/>
      </xdr:nvCxnSpPr>
      <xdr:spPr>
        <a:xfrm>
          <a:off x="1447800" y="754803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157056</xdr:rowOff>
    </xdr:from>
    <xdr:to>
      <xdr:col>2</xdr:col>
      <xdr:colOff>127000</xdr:colOff>
      <xdr:row>44</xdr:row>
      <xdr:rowOff>87206</xdr:rowOff>
    </xdr:to>
    <xdr:sp macro="" textlink="">
      <xdr:nvSpPr>
        <xdr:cNvPr id="78" name="フローチャート : 判断 77"/>
        <xdr:cNvSpPr/>
      </xdr:nvSpPr>
      <xdr:spPr>
        <a:xfrm>
          <a:off x="1397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71983</xdr:rowOff>
    </xdr:from>
    <xdr:ext cx="762000" cy="259045"/>
    <xdr:sp macro="" textlink="">
      <xdr:nvSpPr>
        <xdr:cNvPr id="79" name="テキスト ボックス 78"/>
        <xdr:cNvSpPr txBox="1"/>
      </xdr:nvSpPr>
      <xdr:spPr>
        <a:xfrm>
          <a:off x="1066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132927</xdr:rowOff>
    </xdr:from>
    <xdr:to>
      <xdr:col>7</xdr:col>
      <xdr:colOff>203200</xdr:colOff>
      <xdr:row>44</xdr:row>
      <xdr:rowOff>63077</xdr:rowOff>
    </xdr:to>
    <xdr:sp macro="" textlink="">
      <xdr:nvSpPr>
        <xdr:cNvPr id="85" name="円/楕円 84"/>
        <xdr:cNvSpPr/>
      </xdr:nvSpPr>
      <xdr:spPr>
        <a:xfrm>
          <a:off x="49022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105004</xdr:rowOff>
    </xdr:from>
    <xdr:ext cx="762000" cy="259045"/>
    <xdr:sp macro="" textlink="">
      <xdr:nvSpPr>
        <xdr:cNvPr id="86" name="財政力該当値テキスト"/>
        <xdr:cNvSpPr txBox="1"/>
      </xdr:nvSpPr>
      <xdr:spPr>
        <a:xfrm>
          <a:off x="5041900" y="747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132927</xdr:rowOff>
    </xdr:from>
    <xdr:to>
      <xdr:col>6</xdr:col>
      <xdr:colOff>50800</xdr:colOff>
      <xdr:row>44</xdr:row>
      <xdr:rowOff>63077</xdr:rowOff>
    </xdr:to>
    <xdr:sp macro="" textlink="">
      <xdr:nvSpPr>
        <xdr:cNvPr id="87" name="円/楕円 86"/>
        <xdr:cNvSpPr/>
      </xdr:nvSpPr>
      <xdr:spPr>
        <a:xfrm>
          <a:off x="4064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47854</xdr:rowOff>
    </xdr:from>
    <xdr:ext cx="736600" cy="259045"/>
    <xdr:sp macro="" textlink="">
      <xdr:nvSpPr>
        <xdr:cNvPr id="88" name="テキスト ボックス 87"/>
        <xdr:cNvSpPr txBox="1"/>
      </xdr:nvSpPr>
      <xdr:spPr>
        <a:xfrm>
          <a:off x="3733800" y="7591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132927</xdr:rowOff>
    </xdr:from>
    <xdr:to>
      <xdr:col>4</xdr:col>
      <xdr:colOff>533400</xdr:colOff>
      <xdr:row>44</xdr:row>
      <xdr:rowOff>63077</xdr:rowOff>
    </xdr:to>
    <xdr:sp macro="" textlink="">
      <xdr:nvSpPr>
        <xdr:cNvPr id="89" name="円/楕円 88"/>
        <xdr:cNvSpPr/>
      </xdr:nvSpPr>
      <xdr:spPr>
        <a:xfrm>
          <a:off x="3175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47854</xdr:rowOff>
    </xdr:from>
    <xdr:ext cx="762000" cy="259045"/>
    <xdr:sp macro="" textlink="">
      <xdr:nvSpPr>
        <xdr:cNvPr id="90" name="テキスト ボックス 89"/>
        <xdr:cNvSpPr txBox="1"/>
      </xdr:nvSpPr>
      <xdr:spPr>
        <a:xfrm>
          <a:off x="2844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132927</xdr:rowOff>
    </xdr:from>
    <xdr:to>
      <xdr:col>3</xdr:col>
      <xdr:colOff>330200</xdr:colOff>
      <xdr:row>44</xdr:row>
      <xdr:rowOff>63077</xdr:rowOff>
    </xdr:to>
    <xdr:sp macro="" textlink="">
      <xdr:nvSpPr>
        <xdr:cNvPr id="91" name="円/楕円 90"/>
        <xdr:cNvSpPr/>
      </xdr:nvSpPr>
      <xdr:spPr>
        <a:xfrm>
          <a:off x="2286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47854</xdr:rowOff>
    </xdr:from>
    <xdr:ext cx="762000" cy="259045"/>
    <xdr:sp macro="" textlink="">
      <xdr:nvSpPr>
        <xdr:cNvPr id="92" name="テキスト ボックス 91"/>
        <xdr:cNvSpPr txBox="1"/>
      </xdr:nvSpPr>
      <xdr:spPr>
        <a:xfrm>
          <a:off x="1955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93" name="円/楕円 92"/>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65210</xdr:rowOff>
    </xdr:from>
    <xdr:ext cx="762000" cy="259045"/>
    <xdr:sp macro="" textlink="">
      <xdr:nvSpPr>
        <xdr:cNvPr id="94" name="テキスト ボックス 93"/>
        <xdr:cNvSpPr txBox="1"/>
      </xdr:nvSpPr>
      <xdr:spPr>
        <a:xfrm>
          <a:off x="1066800" y="726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平成２２</a:t>
          </a:r>
          <a:r>
            <a:rPr lang="ja-JP" altLang="ja-JP" sz="1300" b="0" i="0" baseline="0">
              <a:solidFill>
                <a:schemeClr val="dk1"/>
              </a:solidFill>
              <a:effectLst/>
              <a:latin typeface="+mn-lt"/>
              <a:ea typeface="+mn-ea"/>
              <a:cs typeface="+mn-cs"/>
            </a:rPr>
            <a:t>年度</a:t>
          </a:r>
          <a:r>
            <a:rPr lang="ja-JP" altLang="en-US" sz="1300" b="0" i="0" baseline="0">
              <a:solidFill>
                <a:schemeClr val="dk1"/>
              </a:solidFill>
              <a:effectLst/>
              <a:latin typeface="+mn-lt"/>
              <a:ea typeface="+mn-ea"/>
              <a:cs typeface="+mn-cs"/>
            </a:rPr>
            <a:t>以降ほぼ同水準で推移しながらも、</a:t>
          </a:r>
          <a:r>
            <a:rPr lang="ja-JP" altLang="ja-JP" sz="1300" b="0" i="0" baseline="0">
              <a:solidFill>
                <a:schemeClr val="dk1"/>
              </a:solidFill>
              <a:effectLst/>
              <a:latin typeface="+mn-lt"/>
              <a:ea typeface="+mn-ea"/>
              <a:cs typeface="+mn-cs"/>
            </a:rPr>
            <a:t>平成２</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年度は</a:t>
          </a:r>
          <a:r>
            <a:rPr lang="ja-JP" altLang="en-US" sz="1300" b="0" i="0" baseline="0">
              <a:solidFill>
                <a:schemeClr val="dk1"/>
              </a:solidFill>
              <a:effectLst/>
              <a:latin typeface="+mn-lt"/>
              <a:ea typeface="+mn-ea"/>
              <a:cs typeface="+mn-cs"/>
            </a:rPr>
            <a:t>、消費税の増税などの影響により、物件費における経常経費充当一般財源が増加したことで</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％の悪化となった。</a:t>
          </a:r>
          <a:endParaRPr lang="ja-JP" altLang="ja-JP" sz="1300">
            <a:effectLst/>
          </a:endParaRPr>
        </a:p>
        <a:p>
          <a:pPr rtl="0" fontAlgn="base"/>
          <a:r>
            <a:rPr lang="ja-JP" altLang="ja-JP" sz="1300" b="0" i="0" baseline="0">
              <a:solidFill>
                <a:schemeClr val="dk1"/>
              </a:solidFill>
              <a:effectLst/>
              <a:latin typeface="+mn-lt"/>
              <a:ea typeface="+mn-ea"/>
              <a:cs typeface="+mn-cs"/>
            </a:rPr>
            <a:t>　人件費や公債費などの経常経費は抑制されつつあるが、社会保障費の増加により、扶助費や繰出金などが増加の一途をたどっているため、経常収支比率が高止まりとなっている。</a:t>
          </a:r>
          <a:endParaRPr lang="ja-JP" altLang="ja-JP" sz="1300">
            <a:effectLst/>
          </a:endParaRPr>
        </a:p>
        <a:p>
          <a:pPr rtl="0" fontAlgn="base"/>
          <a:r>
            <a:rPr lang="ja-JP" altLang="ja-JP" sz="1300" b="0" i="0" baseline="0">
              <a:solidFill>
                <a:schemeClr val="dk1"/>
              </a:solidFill>
              <a:effectLst/>
              <a:latin typeface="+mn-lt"/>
              <a:ea typeface="+mn-ea"/>
              <a:cs typeface="+mn-cs"/>
            </a:rPr>
            <a:t>　経常一般財源は、実質交付税の増減に大きく影響を受けることから、経常経費の削減に積極的に取り組み、財政構造の硬直化の改善に努める。</a:t>
          </a:r>
          <a:endParaRPr lang="ja-JP" altLang="ja-JP" sz="1300">
            <a:effectLst/>
          </a:endParaRPr>
        </a:p>
        <a:p>
          <a:pPr rtl="0" fontAlgn="base"/>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113242</xdr:rowOff>
    </xdr:from>
    <xdr:to>
      <xdr:col>7</xdr:col>
      <xdr:colOff>152400</xdr:colOff>
      <xdr:row>66</xdr:row>
      <xdr:rowOff>26246</xdr:rowOff>
    </xdr:to>
    <xdr:cxnSp macro="">
      <xdr:nvCxnSpPr>
        <xdr:cNvPr id="129" name="直線コネクタ 128"/>
        <xdr:cNvCxnSpPr/>
      </xdr:nvCxnSpPr>
      <xdr:spPr>
        <a:xfrm>
          <a:off x="4114800" y="11257492"/>
          <a:ext cx="8382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93573</xdr:rowOff>
    </xdr:from>
    <xdr:ext cx="762000" cy="259045"/>
    <xdr:sp macro="" textlink="">
      <xdr:nvSpPr>
        <xdr:cNvPr id="130" name="財政構造の弾力性平均値テキスト"/>
        <xdr:cNvSpPr txBox="1"/>
      </xdr:nvSpPr>
      <xdr:spPr>
        <a:xfrm>
          <a:off x="5041900" y="10894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101177</xdr:rowOff>
    </xdr:from>
    <xdr:to>
      <xdr:col>6</xdr:col>
      <xdr:colOff>0</xdr:colOff>
      <xdr:row>65</xdr:row>
      <xdr:rowOff>113242</xdr:rowOff>
    </xdr:to>
    <xdr:cxnSp macro="">
      <xdr:nvCxnSpPr>
        <xdr:cNvPr id="132" name="直線コネクタ 131"/>
        <xdr:cNvCxnSpPr/>
      </xdr:nvCxnSpPr>
      <xdr:spPr>
        <a:xfrm>
          <a:off x="3225800" y="1124542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104369</xdr:rowOff>
    </xdr:from>
    <xdr:ext cx="736600" cy="259045"/>
    <xdr:sp macro="" textlink="">
      <xdr:nvSpPr>
        <xdr:cNvPr id="134" name="テキスト ボックス 133"/>
        <xdr:cNvSpPr txBox="1"/>
      </xdr:nvSpPr>
      <xdr:spPr>
        <a:xfrm>
          <a:off x="3733800" y="1073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101177</xdr:rowOff>
    </xdr:from>
    <xdr:to>
      <xdr:col>4</xdr:col>
      <xdr:colOff>482600</xdr:colOff>
      <xdr:row>65</xdr:row>
      <xdr:rowOff>133350</xdr:rowOff>
    </xdr:to>
    <xdr:cxnSp macro="">
      <xdr:nvCxnSpPr>
        <xdr:cNvPr id="135" name="直線コネクタ 134"/>
        <xdr:cNvCxnSpPr/>
      </xdr:nvCxnSpPr>
      <xdr:spPr>
        <a:xfrm flipV="1">
          <a:off x="2336800" y="1124542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104369</xdr:rowOff>
    </xdr:from>
    <xdr:ext cx="762000" cy="259045"/>
    <xdr:sp macro="" textlink="">
      <xdr:nvSpPr>
        <xdr:cNvPr id="137" name="テキスト ボックス 136"/>
        <xdr:cNvSpPr txBox="1"/>
      </xdr:nvSpPr>
      <xdr:spPr>
        <a:xfrm>
          <a:off x="2844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73025</xdr:rowOff>
    </xdr:from>
    <xdr:to>
      <xdr:col>3</xdr:col>
      <xdr:colOff>279400</xdr:colOff>
      <xdr:row>65</xdr:row>
      <xdr:rowOff>133350</xdr:rowOff>
    </xdr:to>
    <xdr:cxnSp macro="">
      <xdr:nvCxnSpPr>
        <xdr:cNvPr id="138" name="直線コネクタ 137"/>
        <xdr:cNvCxnSpPr/>
      </xdr:nvCxnSpPr>
      <xdr:spPr>
        <a:xfrm>
          <a:off x="1447800" y="1121727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84260</xdr:rowOff>
    </xdr:from>
    <xdr:ext cx="762000" cy="259045"/>
    <xdr:sp macro="" textlink="">
      <xdr:nvSpPr>
        <xdr:cNvPr id="140" name="テキスト ボックス 139"/>
        <xdr:cNvSpPr txBox="1"/>
      </xdr:nvSpPr>
      <xdr:spPr>
        <a:xfrm>
          <a:off x="1955800" y="1071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1" name="フローチャート : 判断 140"/>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70714</xdr:rowOff>
    </xdr:from>
    <xdr:ext cx="762000" cy="259045"/>
    <xdr:sp macro="" textlink="">
      <xdr:nvSpPr>
        <xdr:cNvPr id="142" name="テキスト ボックス 141"/>
        <xdr:cNvSpPr txBox="1"/>
      </xdr:nvSpPr>
      <xdr:spPr>
        <a:xfrm>
          <a:off x="1066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146896</xdr:rowOff>
    </xdr:from>
    <xdr:to>
      <xdr:col>7</xdr:col>
      <xdr:colOff>203200</xdr:colOff>
      <xdr:row>66</xdr:row>
      <xdr:rowOff>77046</xdr:rowOff>
    </xdr:to>
    <xdr:sp macro="" textlink="">
      <xdr:nvSpPr>
        <xdr:cNvPr id="148" name="円/楕円 147"/>
        <xdr:cNvSpPr/>
      </xdr:nvSpPr>
      <xdr:spPr>
        <a:xfrm>
          <a:off x="4902200" y="1129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118973</xdr:rowOff>
    </xdr:from>
    <xdr:ext cx="762000" cy="259045"/>
    <xdr:sp macro="" textlink="">
      <xdr:nvSpPr>
        <xdr:cNvPr id="149" name="財政構造の弾力性該当値テキスト"/>
        <xdr:cNvSpPr txBox="1"/>
      </xdr:nvSpPr>
      <xdr:spPr>
        <a:xfrm>
          <a:off x="5041900" y="1126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62442</xdr:rowOff>
    </xdr:from>
    <xdr:to>
      <xdr:col>6</xdr:col>
      <xdr:colOff>50800</xdr:colOff>
      <xdr:row>65</xdr:row>
      <xdr:rowOff>164042</xdr:rowOff>
    </xdr:to>
    <xdr:sp macro="" textlink="">
      <xdr:nvSpPr>
        <xdr:cNvPr id="150" name="円/楕円 149"/>
        <xdr:cNvSpPr/>
      </xdr:nvSpPr>
      <xdr:spPr>
        <a:xfrm>
          <a:off x="4064000" y="1120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148819</xdr:rowOff>
    </xdr:from>
    <xdr:ext cx="736600" cy="259045"/>
    <xdr:sp macro="" textlink="">
      <xdr:nvSpPr>
        <xdr:cNvPr id="151" name="テキスト ボックス 150"/>
        <xdr:cNvSpPr txBox="1"/>
      </xdr:nvSpPr>
      <xdr:spPr>
        <a:xfrm>
          <a:off x="3733800" y="1129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50377</xdr:rowOff>
    </xdr:from>
    <xdr:to>
      <xdr:col>4</xdr:col>
      <xdr:colOff>533400</xdr:colOff>
      <xdr:row>65</xdr:row>
      <xdr:rowOff>151977</xdr:rowOff>
    </xdr:to>
    <xdr:sp macro="" textlink="">
      <xdr:nvSpPr>
        <xdr:cNvPr id="152" name="円/楕円 151"/>
        <xdr:cNvSpPr/>
      </xdr:nvSpPr>
      <xdr:spPr>
        <a:xfrm>
          <a:off x="3175000" y="1119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136754</xdr:rowOff>
    </xdr:from>
    <xdr:ext cx="762000" cy="259045"/>
    <xdr:sp macro="" textlink="">
      <xdr:nvSpPr>
        <xdr:cNvPr id="153" name="テキスト ボックス 152"/>
        <xdr:cNvSpPr txBox="1"/>
      </xdr:nvSpPr>
      <xdr:spPr>
        <a:xfrm>
          <a:off x="2844800" y="1128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82550</xdr:rowOff>
    </xdr:from>
    <xdr:to>
      <xdr:col>3</xdr:col>
      <xdr:colOff>330200</xdr:colOff>
      <xdr:row>66</xdr:row>
      <xdr:rowOff>12700</xdr:rowOff>
    </xdr:to>
    <xdr:sp macro="" textlink="">
      <xdr:nvSpPr>
        <xdr:cNvPr id="154" name="円/楕円 153"/>
        <xdr:cNvSpPr/>
      </xdr:nvSpPr>
      <xdr:spPr>
        <a:xfrm>
          <a:off x="2286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168927</xdr:rowOff>
    </xdr:from>
    <xdr:ext cx="762000" cy="259045"/>
    <xdr:sp macro="" textlink="">
      <xdr:nvSpPr>
        <xdr:cNvPr id="155" name="テキスト ボックス 154"/>
        <xdr:cNvSpPr txBox="1"/>
      </xdr:nvSpPr>
      <xdr:spPr>
        <a:xfrm>
          <a:off x="1955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22225</xdr:rowOff>
    </xdr:from>
    <xdr:to>
      <xdr:col>2</xdr:col>
      <xdr:colOff>127000</xdr:colOff>
      <xdr:row>65</xdr:row>
      <xdr:rowOff>123825</xdr:rowOff>
    </xdr:to>
    <xdr:sp macro="" textlink="">
      <xdr:nvSpPr>
        <xdr:cNvPr id="156" name="円/楕円 155"/>
        <xdr:cNvSpPr/>
      </xdr:nvSpPr>
      <xdr:spPr>
        <a:xfrm>
          <a:off x="1397000" y="1116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108602</xdr:rowOff>
    </xdr:from>
    <xdr:ext cx="762000" cy="259045"/>
    <xdr:sp macro="" textlink="">
      <xdr:nvSpPr>
        <xdr:cNvPr id="157" name="テキスト ボックス 156"/>
        <xdr:cNvSpPr txBox="1"/>
      </xdr:nvSpPr>
      <xdr:spPr>
        <a:xfrm>
          <a:off x="1066800" y="1125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[179,080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133,109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人口１人当たりの人件費・物件費等決算額は、類似団体平均と比較して若干</a:t>
          </a:r>
          <a:r>
            <a:rPr lang="ja-JP" altLang="en-US" sz="1300" b="0" i="0" baseline="0">
              <a:solidFill>
                <a:schemeClr val="dk1"/>
              </a:solidFill>
              <a:effectLst/>
              <a:latin typeface="+mn-lt"/>
              <a:ea typeface="+mn-ea"/>
              <a:cs typeface="+mn-cs"/>
            </a:rPr>
            <a:t>上</a:t>
          </a:r>
          <a:r>
            <a:rPr lang="ja-JP" altLang="ja-JP" sz="1300" b="0" i="0" baseline="0">
              <a:solidFill>
                <a:schemeClr val="dk1"/>
              </a:solidFill>
              <a:effectLst/>
              <a:latin typeface="+mn-lt"/>
              <a:ea typeface="+mn-ea"/>
              <a:cs typeface="+mn-cs"/>
            </a:rPr>
            <a:t>回っている。</a:t>
          </a:r>
          <a:endParaRPr lang="ja-JP" altLang="ja-JP" sz="1300">
            <a:effectLst/>
          </a:endParaRPr>
        </a:p>
        <a:p>
          <a:r>
            <a:rPr lang="ja-JP" altLang="ja-JP" sz="1300" b="0" i="0" baseline="0">
              <a:solidFill>
                <a:schemeClr val="dk1"/>
              </a:solidFill>
              <a:effectLst/>
              <a:latin typeface="+mn-lt"/>
              <a:ea typeface="+mn-ea"/>
              <a:cs typeface="+mn-cs"/>
            </a:rPr>
            <a:t>　人件費では、</a:t>
          </a:r>
          <a:r>
            <a:rPr lang="ja-JP" altLang="en-US" sz="1300" b="0" i="0" baseline="0">
              <a:solidFill>
                <a:schemeClr val="dk1"/>
              </a:solidFill>
              <a:effectLst/>
              <a:latin typeface="+mn-lt"/>
              <a:ea typeface="+mn-ea"/>
              <a:cs typeface="+mn-cs"/>
            </a:rPr>
            <a:t>第一次定員適正化計画の目標削減数６人を４人上回る１０人の削減を達成したことにより</a:t>
          </a:r>
          <a:r>
            <a:rPr lang="ja-JP" altLang="ja-JP" sz="1300" b="0" i="0" baseline="0">
              <a:solidFill>
                <a:schemeClr val="dk1"/>
              </a:solidFill>
              <a:effectLst/>
              <a:latin typeface="+mn-lt"/>
              <a:ea typeface="+mn-ea"/>
              <a:cs typeface="+mn-cs"/>
            </a:rPr>
            <a:t>、成果が現れてきて</a:t>
          </a:r>
          <a:r>
            <a:rPr lang="ja-JP" altLang="en-US" sz="1300" b="0" i="0" baseline="0">
              <a:solidFill>
                <a:schemeClr val="dk1"/>
              </a:solidFill>
              <a:effectLst/>
              <a:latin typeface="+mn-lt"/>
              <a:ea typeface="+mn-ea"/>
              <a:cs typeface="+mn-cs"/>
            </a:rPr>
            <a:t>おり、</a:t>
          </a:r>
          <a:r>
            <a:rPr lang="ja-JP" altLang="ja-JP" sz="1300" b="0" i="0" baseline="0">
              <a:solidFill>
                <a:schemeClr val="dk1"/>
              </a:solidFill>
              <a:effectLst/>
              <a:latin typeface="+mn-lt"/>
              <a:ea typeface="+mn-ea"/>
              <a:cs typeface="+mn-cs"/>
            </a:rPr>
            <a:t>引き続き、定員管理や給与の適正化に努める。</a:t>
          </a:r>
          <a:endParaRPr lang="en-US" altLang="ja-JP" sz="1300" b="0" i="0" baseline="0">
            <a:solidFill>
              <a:schemeClr val="dk1"/>
            </a:solidFill>
            <a:effectLst/>
            <a:latin typeface="+mn-lt"/>
            <a:ea typeface="+mn-ea"/>
            <a:cs typeface="+mn-cs"/>
          </a:endParaRPr>
        </a:p>
        <a:p>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物件費は、</a:t>
          </a:r>
          <a:r>
            <a:rPr lang="ja-JP" altLang="en-US" sz="1300" b="0" i="0" baseline="0">
              <a:solidFill>
                <a:schemeClr val="dk1"/>
              </a:solidFill>
              <a:effectLst/>
              <a:latin typeface="+mn-lt"/>
              <a:ea typeface="+mn-ea"/>
              <a:cs typeface="+mn-cs"/>
            </a:rPr>
            <a:t>単年度における</a:t>
          </a:r>
          <a:r>
            <a:rPr lang="ja-JP" altLang="ja-JP" sz="1300" b="0" i="0" baseline="0">
              <a:solidFill>
                <a:schemeClr val="dk1"/>
              </a:solidFill>
              <a:effectLst/>
              <a:latin typeface="+mn-lt"/>
              <a:ea typeface="+mn-ea"/>
              <a:cs typeface="+mn-cs"/>
            </a:rPr>
            <a:t>臨時的な委託料などが大きく影響するが、経常的な経費については、更なる削減に努める。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136785</xdr:rowOff>
    </xdr:from>
    <xdr:to>
      <xdr:col>7</xdr:col>
      <xdr:colOff>152400</xdr:colOff>
      <xdr:row>81</xdr:row>
      <xdr:rowOff>164421</xdr:rowOff>
    </xdr:to>
    <xdr:cxnSp macro="">
      <xdr:nvCxnSpPr>
        <xdr:cNvPr id="193" name="直線コネクタ 192"/>
        <xdr:cNvCxnSpPr/>
      </xdr:nvCxnSpPr>
      <xdr:spPr>
        <a:xfrm>
          <a:off x="4114800" y="14024235"/>
          <a:ext cx="838200" cy="27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150401</xdr:rowOff>
    </xdr:from>
    <xdr:ext cx="762000" cy="259045"/>
    <xdr:sp macro="" textlink="">
      <xdr:nvSpPr>
        <xdr:cNvPr id="194" name="人件費・物件費等の状況平均値テキスト"/>
        <xdr:cNvSpPr txBox="1"/>
      </xdr:nvSpPr>
      <xdr:spPr>
        <a:xfrm>
          <a:off x="5041900" y="14037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136785</xdr:rowOff>
    </xdr:from>
    <xdr:to>
      <xdr:col>6</xdr:col>
      <xdr:colOff>0</xdr:colOff>
      <xdr:row>81</xdr:row>
      <xdr:rowOff>138573</xdr:rowOff>
    </xdr:to>
    <xdr:cxnSp macro="">
      <xdr:nvCxnSpPr>
        <xdr:cNvPr id="196" name="直線コネクタ 195"/>
        <xdr:cNvCxnSpPr/>
      </xdr:nvCxnSpPr>
      <xdr:spPr>
        <a:xfrm flipV="1">
          <a:off x="3225800" y="14024235"/>
          <a:ext cx="889000" cy="1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138573</xdr:rowOff>
    </xdr:from>
    <xdr:to>
      <xdr:col>4</xdr:col>
      <xdr:colOff>482600</xdr:colOff>
      <xdr:row>81</xdr:row>
      <xdr:rowOff>148633</xdr:rowOff>
    </xdr:to>
    <xdr:cxnSp macro="">
      <xdr:nvCxnSpPr>
        <xdr:cNvPr id="199" name="直線コネクタ 198"/>
        <xdr:cNvCxnSpPr/>
      </xdr:nvCxnSpPr>
      <xdr:spPr>
        <a:xfrm flipV="1">
          <a:off x="2336800" y="14026023"/>
          <a:ext cx="889000" cy="1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133983</xdr:rowOff>
    </xdr:from>
    <xdr:to>
      <xdr:col>3</xdr:col>
      <xdr:colOff>279400</xdr:colOff>
      <xdr:row>81</xdr:row>
      <xdr:rowOff>148633</xdr:rowOff>
    </xdr:to>
    <xdr:cxnSp macro="">
      <xdr:nvCxnSpPr>
        <xdr:cNvPr id="202" name="直線コネクタ 201"/>
        <xdr:cNvCxnSpPr/>
      </xdr:nvCxnSpPr>
      <xdr:spPr>
        <a:xfrm>
          <a:off x="1447800" y="14021433"/>
          <a:ext cx="889000" cy="14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25442</xdr:rowOff>
    </xdr:from>
    <xdr:to>
      <xdr:col>2</xdr:col>
      <xdr:colOff>127000</xdr:colOff>
      <xdr:row>82</xdr:row>
      <xdr:rowOff>127042</xdr:rowOff>
    </xdr:to>
    <xdr:sp macro="" textlink="">
      <xdr:nvSpPr>
        <xdr:cNvPr id="205" name="フローチャート : 判断 204"/>
        <xdr:cNvSpPr/>
      </xdr:nvSpPr>
      <xdr:spPr>
        <a:xfrm>
          <a:off x="1397000" y="14084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111819</xdr:rowOff>
    </xdr:from>
    <xdr:ext cx="762000" cy="259045"/>
    <xdr:sp macro="" textlink="">
      <xdr:nvSpPr>
        <xdr:cNvPr id="206" name="テキスト ボックス 205"/>
        <xdr:cNvSpPr txBox="1"/>
      </xdr:nvSpPr>
      <xdr:spPr>
        <a:xfrm>
          <a:off x="1066800" y="14170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113621</xdr:rowOff>
    </xdr:from>
    <xdr:to>
      <xdr:col>7</xdr:col>
      <xdr:colOff>203200</xdr:colOff>
      <xdr:row>82</xdr:row>
      <xdr:rowOff>43771</xdr:rowOff>
    </xdr:to>
    <xdr:sp macro="" textlink="">
      <xdr:nvSpPr>
        <xdr:cNvPr id="212" name="円/楕円 211"/>
        <xdr:cNvSpPr/>
      </xdr:nvSpPr>
      <xdr:spPr>
        <a:xfrm>
          <a:off x="4902200" y="1400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34898</xdr:rowOff>
    </xdr:from>
    <xdr:ext cx="762000" cy="259045"/>
    <xdr:sp macro="" textlink="">
      <xdr:nvSpPr>
        <xdr:cNvPr id="213" name="人件費・物件費等の状況該当値テキスト"/>
        <xdr:cNvSpPr txBox="1"/>
      </xdr:nvSpPr>
      <xdr:spPr>
        <a:xfrm>
          <a:off x="5041900" y="13922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179,080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85985</xdr:rowOff>
    </xdr:from>
    <xdr:to>
      <xdr:col>6</xdr:col>
      <xdr:colOff>50800</xdr:colOff>
      <xdr:row>82</xdr:row>
      <xdr:rowOff>16135</xdr:rowOff>
    </xdr:to>
    <xdr:sp macro="" textlink="">
      <xdr:nvSpPr>
        <xdr:cNvPr id="214" name="円/楕円 213"/>
        <xdr:cNvSpPr/>
      </xdr:nvSpPr>
      <xdr:spPr>
        <a:xfrm>
          <a:off x="4064000" y="13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26312</xdr:rowOff>
    </xdr:from>
    <xdr:ext cx="736600" cy="259045"/>
    <xdr:sp macro="" textlink="">
      <xdr:nvSpPr>
        <xdr:cNvPr id="215" name="テキスト ボックス 214"/>
        <xdr:cNvSpPr txBox="1"/>
      </xdr:nvSpPr>
      <xdr:spPr>
        <a:xfrm>
          <a:off x="3733800" y="13742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163,046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87773</xdr:rowOff>
    </xdr:from>
    <xdr:to>
      <xdr:col>4</xdr:col>
      <xdr:colOff>533400</xdr:colOff>
      <xdr:row>82</xdr:row>
      <xdr:rowOff>17923</xdr:rowOff>
    </xdr:to>
    <xdr:sp macro="" textlink="">
      <xdr:nvSpPr>
        <xdr:cNvPr id="216" name="円/楕円 215"/>
        <xdr:cNvSpPr/>
      </xdr:nvSpPr>
      <xdr:spPr>
        <a:xfrm>
          <a:off x="3175000" y="13975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28100</xdr:rowOff>
    </xdr:from>
    <xdr:ext cx="762000" cy="259045"/>
    <xdr:sp macro="" textlink="">
      <xdr:nvSpPr>
        <xdr:cNvPr id="217" name="テキスト ボックス 216"/>
        <xdr:cNvSpPr txBox="1"/>
      </xdr:nvSpPr>
      <xdr:spPr>
        <a:xfrm>
          <a:off x="2844800" y="13744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164,083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97833</xdr:rowOff>
    </xdr:from>
    <xdr:to>
      <xdr:col>3</xdr:col>
      <xdr:colOff>330200</xdr:colOff>
      <xdr:row>82</xdr:row>
      <xdr:rowOff>27983</xdr:rowOff>
    </xdr:to>
    <xdr:sp macro="" textlink="">
      <xdr:nvSpPr>
        <xdr:cNvPr id="218" name="円/楕円 217"/>
        <xdr:cNvSpPr/>
      </xdr:nvSpPr>
      <xdr:spPr>
        <a:xfrm>
          <a:off x="2286000" y="1398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38160</xdr:rowOff>
    </xdr:from>
    <xdr:ext cx="762000" cy="259045"/>
    <xdr:sp macro="" textlink="">
      <xdr:nvSpPr>
        <xdr:cNvPr id="219" name="テキスト ボックス 218"/>
        <xdr:cNvSpPr txBox="1"/>
      </xdr:nvSpPr>
      <xdr:spPr>
        <a:xfrm>
          <a:off x="1955800" y="1375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169,920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83183</xdr:rowOff>
    </xdr:from>
    <xdr:to>
      <xdr:col>2</xdr:col>
      <xdr:colOff>127000</xdr:colOff>
      <xdr:row>82</xdr:row>
      <xdr:rowOff>13333</xdr:rowOff>
    </xdr:to>
    <xdr:sp macro="" textlink="">
      <xdr:nvSpPr>
        <xdr:cNvPr id="220" name="円/楕円 219"/>
        <xdr:cNvSpPr/>
      </xdr:nvSpPr>
      <xdr:spPr>
        <a:xfrm>
          <a:off x="1397000" y="1397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23510</xdr:rowOff>
    </xdr:from>
    <xdr:ext cx="762000" cy="259045"/>
    <xdr:sp macro="" textlink="">
      <xdr:nvSpPr>
        <xdr:cNvPr id="221" name="テキスト ボックス 220"/>
        <xdr:cNvSpPr txBox="1"/>
      </xdr:nvSpPr>
      <xdr:spPr>
        <a:xfrm>
          <a:off x="1066800" y="1373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161,420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類似団体平均</a:t>
          </a:r>
          <a:r>
            <a:rPr lang="ja-JP" altLang="en-US" sz="1300" b="0" i="0" baseline="0">
              <a:solidFill>
                <a:schemeClr val="dk1"/>
              </a:solidFill>
              <a:effectLst/>
              <a:latin typeface="+mn-lt"/>
              <a:ea typeface="+mn-ea"/>
              <a:cs typeface="+mn-cs"/>
            </a:rPr>
            <a:t>を</a:t>
          </a:r>
          <a:r>
            <a:rPr lang="ja-JP" altLang="ja-JP" sz="1300" b="0" i="0" baseline="0">
              <a:solidFill>
                <a:schemeClr val="dk1"/>
              </a:solidFill>
              <a:effectLst/>
              <a:latin typeface="+mn-lt"/>
              <a:ea typeface="+mn-ea"/>
              <a:cs typeface="+mn-cs"/>
            </a:rPr>
            <a:t>上回って</a:t>
          </a:r>
          <a:r>
            <a:rPr lang="ja-JP" altLang="en-US" sz="1300" b="0" i="0" baseline="0">
              <a:solidFill>
                <a:schemeClr val="dk1"/>
              </a:solidFill>
              <a:effectLst/>
              <a:latin typeface="+mn-lt"/>
              <a:ea typeface="+mn-ea"/>
              <a:cs typeface="+mn-cs"/>
            </a:rPr>
            <a:t>いるが</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例年類似団体と同水準で推移しており、県人事院勧告に準じた給与改定や平成１８年度の給与構造改革を実施するとともに、国の要請に基づく給与削減に取り組み、ライスパイレス指数の抑制に努めている。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今後も</a:t>
          </a:r>
          <a:r>
            <a:rPr lang="ja-JP" altLang="en-US" sz="1300" b="0" i="0" baseline="0">
              <a:solidFill>
                <a:schemeClr val="dk1"/>
              </a:solidFill>
              <a:effectLst/>
              <a:latin typeface="+mn-lt"/>
              <a:ea typeface="+mn-ea"/>
              <a:cs typeface="+mn-cs"/>
            </a:rPr>
            <a:t>類似団体及び和歌山県下の状況を勘案しつつ、引き続き職員給与の適正化に努める。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130811</xdr:rowOff>
    </xdr:from>
    <xdr:to>
      <xdr:col>24</xdr:col>
      <xdr:colOff>558800</xdr:colOff>
      <xdr:row>85</xdr:row>
      <xdr:rowOff>104139</xdr:rowOff>
    </xdr:to>
    <xdr:cxnSp macro="">
      <xdr:nvCxnSpPr>
        <xdr:cNvPr id="255" name="直線コネクタ 254"/>
        <xdr:cNvCxnSpPr/>
      </xdr:nvCxnSpPr>
      <xdr:spPr>
        <a:xfrm>
          <a:off x="16179800" y="14532611"/>
          <a:ext cx="838200" cy="144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130811</xdr:rowOff>
    </xdr:from>
    <xdr:to>
      <xdr:col>23</xdr:col>
      <xdr:colOff>406400</xdr:colOff>
      <xdr:row>88</xdr:row>
      <xdr:rowOff>128693</xdr:rowOff>
    </xdr:to>
    <xdr:cxnSp macro="">
      <xdr:nvCxnSpPr>
        <xdr:cNvPr id="258" name="直線コネクタ 257"/>
        <xdr:cNvCxnSpPr/>
      </xdr:nvCxnSpPr>
      <xdr:spPr>
        <a:xfrm flipV="1">
          <a:off x="15290800" y="14532611"/>
          <a:ext cx="889000" cy="68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128693</xdr:rowOff>
    </xdr:from>
    <xdr:to>
      <xdr:col>22</xdr:col>
      <xdr:colOff>203200</xdr:colOff>
      <xdr:row>89</xdr:row>
      <xdr:rowOff>69850</xdr:rowOff>
    </xdr:to>
    <xdr:cxnSp macro="">
      <xdr:nvCxnSpPr>
        <xdr:cNvPr id="261" name="直線コネクタ 260"/>
        <xdr:cNvCxnSpPr/>
      </xdr:nvCxnSpPr>
      <xdr:spPr>
        <a:xfrm flipV="1">
          <a:off x="14401800" y="1521629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63" name="テキスト ボックス 262"/>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7620</xdr:rowOff>
    </xdr:from>
    <xdr:to>
      <xdr:col>21</xdr:col>
      <xdr:colOff>0</xdr:colOff>
      <xdr:row>89</xdr:row>
      <xdr:rowOff>69850</xdr:rowOff>
    </xdr:to>
    <xdr:cxnSp macro="">
      <xdr:nvCxnSpPr>
        <xdr:cNvPr id="264" name="直線コネクタ 263"/>
        <xdr:cNvCxnSpPr/>
      </xdr:nvCxnSpPr>
      <xdr:spPr>
        <a:xfrm>
          <a:off x="13512800" y="14580870"/>
          <a:ext cx="889000" cy="748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149454</xdr:rowOff>
    </xdr:from>
    <xdr:ext cx="762000" cy="259045"/>
    <xdr:sp macro="" textlink="">
      <xdr:nvSpPr>
        <xdr:cNvPr id="266" name="テキスト ボックス 265"/>
        <xdr:cNvSpPr txBox="1"/>
      </xdr:nvSpPr>
      <xdr:spPr>
        <a:xfrm>
          <a:off x="14020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67" name="フローチャート : 判断 266"/>
        <xdr:cNvSpPr/>
      </xdr:nvSpPr>
      <xdr:spPr>
        <a:xfrm>
          <a:off x="13462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59284</xdr:rowOff>
    </xdr:from>
    <xdr:ext cx="762000" cy="259045"/>
    <xdr:sp macro="" textlink="">
      <xdr:nvSpPr>
        <xdr:cNvPr id="268" name="テキスト ボックス 267"/>
        <xdr:cNvSpPr txBox="1"/>
      </xdr:nvSpPr>
      <xdr:spPr>
        <a:xfrm>
          <a:off x="13131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74" name="円/楕円 273"/>
        <xdr:cNvSpPr/>
      </xdr:nvSpPr>
      <xdr:spPr>
        <a:xfrm>
          <a:off x="169672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25416</xdr:rowOff>
    </xdr:from>
    <xdr:ext cx="762000" cy="259045"/>
    <xdr:sp macro="" textlink="">
      <xdr:nvSpPr>
        <xdr:cNvPr id="275" name="給与水準   （国との比較）該当値テキスト"/>
        <xdr:cNvSpPr txBox="1"/>
      </xdr:nvSpPr>
      <xdr:spPr>
        <a:xfrm>
          <a:off x="17106900" y="14598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80011</xdr:rowOff>
    </xdr:from>
    <xdr:to>
      <xdr:col>23</xdr:col>
      <xdr:colOff>457200</xdr:colOff>
      <xdr:row>85</xdr:row>
      <xdr:rowOff>10161</xdr:rowOff>
    </xdr:to>
    <xdr:sp macro="" textlink="">
      <xdr:nvSpPr>
        <xdr:cNvPr id="276" name="円/楕円 275"/>
        <xdr:cNvSpPr/>
      </xdr:nvSpPr>
      <xdr:spPr>
        <a:xfrm>
          <a:off x="161290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20338</xdr:rowOff>
    </xdr:from>
    <xdr:ext cx="736600" cy="259045"/>
    <xdr:sp macro="" textlink="">
      <xdr:nvSpPr>
        <xdr:cNvPr id="277" name="テキスト ボックス 276"/>
        <xdr:cNvSpPr txBox="1"/>
      </xdr:nvSpPr>
      <xdr:spPr>
        <a:xfrm>
          <a:off x="15798800" y="14250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77893</xdr:rowOff>
    </xdr:from>
    <xdr:to>
      <xdr:col>22</xdr:col>
      <xdr:colOff>254000</xdr:colOff>
      <xdr:row>89</xdr:row>
      <xdr:rowOff>8043</xdr:rowOff>
    </xdr:to>
    <xdr:sp macro="" textlink="">
      <xdr:nvSpPr>
        <xdr:cNvPr id="278" name="円/楕円 277"/>
        <xdr:cNvSpPr/>
      </xdr:nvSpPr>
      <xdr:spPr>
        <a:xfrm>
          <a:off x="15240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79" name="テキスト ボックス 278"/>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19050</xdr:rowOff>
    </xdr:from>
    <xdr:to>
      <xdr:col>21</xdr:col>
      <xdr:colOff>50800</xdr:colOff>
      <xdr:row>89</xdr:row>
      <xdr:rowOff>120650</xdr:rowOff>
    </xdr:to>
    <xdr:sp macro="" textlink="">
      <xdr:nvSpPr>
        <xdr:cNvPr id="280" name="円/楕円 279"/>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105427</xdr:rowOff>
    </xdr:from>
    <xdr:ext cx="762000" cy="259045"/>
    <xdr:sp macro="" textlink="">
      <xdr:nvSpPr>
        <xdr:cNvPr id="281" name="テキスト ボックス 280"/>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82" name="円/楕円 281"/>
        <xdr:cNvSpPr/>
      </xdr:nvSpPr>
      <xdr:spPr>
        <a:xfrm>
          <a:off x="134620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68597</xdr:rowOff>
    </xdr:from>
    <xdr:ext cx="762000" cy="259045"/>
    <xdr:sp macro="" textlink="">
      <xdr:nvSpPr>
        <xdr:cNvPr id="283" name="テキスト ボックス 282"/>
        <xdr:cNvSpPr txBox="1"/>
      </xdr:nvSpPr>
      <xdr:spPr>
        <a:xfrm>
          <a:off x="13131800" y="14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定員適正化計画に基づき、新規採用の抑制などにより、類似団体を大きく下回っている。今後も必要に応じ臨時職員の活用や民間委託の推進を図るなど、引き続き定員管理に努める。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3568</xdr:rowOff>
    </xdr:from>
    <xdr:to>
      <xdr:col>24</xdr:col>
      <xdr:colOff>558800</xdr:colOff>
      <xdr:row>60</xdr:row>
      <xdr:rowOff>33444</xdr:rowOff>
    </xdr:to>
    <xdr:cxnSp macro="">
      <xdr:nvCxnSpPr>
        <xdr:cNvPr id="320" name="直線コネクタ 319"/>
        <xdr:cNvCxnSpPr/>
      </xdr:nvCxnSpPr>
      <xdr:spPr>
        <a:xfrm flipV="1">
          <a:off x="16179800" y="10290568"/>
          <a:ext cx="838200" cy="29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21"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33444</xdr:rowOff>
    </xdr:from>
    <xdr:to>
      <xdr:col>23</xdr:col>
      <xdr:colOff>406400</xdr:colOff>
      <xdr:row>60</xdr:row>
      <xdr:rowOff>39188</xdr:rowOff>
    </xdr:to>
    <xdr:cxnSp macro="">
      <xdr:nvCxnSpPr>
        <xdr:cNvPr id="323" name="直線コネクタ 322"/>
        <xdr:cNvCxnSpPr/>
      </xdr:nvCxnSpPr>
      <xdr:spPr>
        <a:xfrm flipV="1">
          <a:off x="15290800" y="10320444"/>
          <a:ext cx="889000" cy="5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25" name="テキスト ボックス 324"/>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39188</xdr:rowOff>
    </xdr:from>
    <xdr:to>
      <xdr:col>22</xdr:col>
      <xdr:colOff>203200</xdr:colOff>
      <xdr:row>60</xdr:row>
      <xdr:rowOff>59872</xdr:rowOff>
    </xdr:to>
    <xdr:cxnSp macro="">
      <xdr:nvCxnSpPr>
        <xdr:cNvPr id="326" name="直線コネクタ 325"/>
        <xdr:cNvCxnSpPr/>
      </xdr:nvCxnSpPr>
      <xdr:spPr>
        <a:xfrm flipV="1">
          <a:off x="14401800" y="10326188"/>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28" name="テキスト ボックス 327"/>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59872</xdr:rowOff>
    </xdr:from>
    <xdr:to>
      <xdr:col>21</xdr:col>
      <xdr:colOff>0</xdr:colOff>
      <xdr:row>60</xdr:row>
      <xdr:rowOff>59872</xdr:rowOff>
    </xdr:to>
    <xdr:cxnSp macro="">
      <xdr:nvCxnSpPr>
        <xdr:cNvPr id="329" name="直線コネクタ 328"/>
        <xdr:cNvCxnSpPr/>
      </xdr:nvCxnSpPr>
      <xdr:spPr>
        <a:xfrm>
          <a:off x="13512800" y="10346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47854</xdr:rowOff>
    </xdr:from>
    <xdr:ext cx="762000" cy="259045"/>
    <xdr:sp macro="" textlink="">
      <xdr:nvSpPr>
        <xdr:cNvPr id="331" name="テキスト ボックス 330"/>
        <xdr:cNvSpPr txBox="1"/>
      </xdr:nvSpPr>
      <xdr:spPr>
        <a:xfrm>
          <a:off x="14020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61202</xdr:rowOff>
    </xdr:from>
    <xdr:to>
      <xdr:col>19</xdr:col>
      <xdr:colOff>533400</xdr:colOff>
      <xdr:row>63</xdr:row>
      <xdr:rowOff>162802</xdr:rowOff>
    </xdr:to>
    <xdr:sp macro="" textlink="">
      <xdr:nvSpPr>
        <xdr:cNvPr id="332" name="フローチャート : 判断 331"/>
        <xdr:cNvSpPr/>
      </xdr:nvSpPr>
      <xdr:spPr>
        <a:xfrm>
          <a:off x="13462000" y="108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147579</xdr:rowOff>
    </xdr:from>
    <xdr:ext cx="762000" cy="259045"/>
    <xdr:sp macro="" textlink="">
      <xdr:nvSpPr>
        <xdr:cNvPr id="333" name="テキスト ボックス 332"/>
        <xdr:cNvSpPr txBox="1"/>
      </xdr:nvSpPr>
      <xdr:spPr>
        <a:xfrm>
          <a:off x="13131800" y="1094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124218</xdr:rowOff>
    </xdr:from>
    <xdr:to>
      <xdr:col>24</xdr:col>
      <xdr:colOff>609600</xdr:colOff>
      <xdr:row>60</xdr:row>
      <xdr:rowOff>54368</xdr:rowOff>
    </xdr:to>
    <xdr:sp macro="" textlink="">
      <xdr:nvSpPr>
        <xdr:cNvPr id="339" name="円/楕円 338"/>
        <xdr:cNvSpPr/>
      </xdr:nvSpPr>
      <xdr:spPr>
        <a:xfrm>
          <a:off x="16967200" y="1023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140745</xdr:rowOff>
    </xdr:from>
    <xdr:ext cx="762000" cy="259045"/>
    <xdr:sp macro="" textlink="">
      <xdr:nvSpPr>
        <xdr:cNvPr id="340" name="定員管理の状況該当値テキスト"/>
        <xdr:cNvSpPr txBox="1"/>
      </xdr:nvSpPr>
      <xdr:spPr>
        <a:xfrm>
          <a:off x="17106900" y="10084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154094</xdr:rowOff>
    </xdr:from>
    <xdr:to>
      <xdr:col>23</xdr:col>
      <xdr:colOff>457200</xdr:colOff>
      <xdr:row>60</xdr:row>
      <xdr:rowOff>84244</xdr:rowOff>
    </xdr:to>
    <xdr:sp macro="" textlink="">
      <xdr:nvSpPr>
        <xdr:cNvPr id="341" name="円/楕円 340"/>
        <xdr:cNvSpPr/>
      </xdr:nvSpPr>
      <xdr:spPr>
        <a:xfrm>
          <a:off x="161290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94421</xdr:rowOff>
    </xdr:from>
    <xdr:ext cx="736600" cy="259045"/>
    <xdr:sp macro="" textlink="">
      <xdr:nvSpPr>
        <xdr:cNvPr id="342" name="テキスト ボックス 341"/>
        <xdr:cNvSpPr txBox="1"/>
      </xdr:nvSpPr>
      <xdr:spPr>
        <a:xfrm>
          <a:off x="15798800" y="10038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159838</xdr:rowOff>
    </xdr:from>
    <xdr:to>
      <xdr:col>22</xdr:col>
      <xdr:colOff>254000</xdr:colOff>
      <xdr:row>60</xdr:row>
      <xdr:rowOff>89988</xdr:rowOff>
    </xdr:to>
    <xdr:sp macro="" textlink="">
      <xdr:nvSpPr>
        <xdr:cNvPr id="343" name="円/楕円 342"/>
        <xdr:cNvSpPr/>
      </xdr:nvSpPr>
      <xdr:spPr>
        <a:xfrm>
          <a:off x="152400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100165</xdr:rowOff>
    </xdr:from>
    <xdr:ext cx="762000" cy="259045"/>
    <xdr:sp macro="" textlink="">
      <xdr:nvSpPr>
        <xdr:cNvPr id="344" name="テキスト ボックス 343"/>
        <xdr:cNvSpPr txBox="1"/>
      </xdr:nvSpPr>
      <xdr:spPr>
        <a:xfrm>
          <a:off x="14909800" y="10044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9072</xdr:rowOff>
    </xdr:from>
    <xdr:to>
      <xdr:col>21</xdr:col>
      <xdr:colOff>50800</xdr:colOff>
      <xdr:row>60</xdr:row>
      <xdr:rowOff>110672</xdr:rowOff>
    </xdr:to>
    <xdr:sp macro="" textlink="">
      <xdr:nvSpPr>
        <xdr:cNvPr id="345" name="円/楕円 344"/>
        <xdr:cNvSpPr/>
      </xdr:nvSpPr>
      <xdr:spPr>
        <a:xfrm>
          <a:off x="14351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120849</xdr:rowOff>
    </xdr:from>
    <xdr:ext cx="762000" cy="259045"/>
    <xdr:sp macro="" textlink="">
      <xdr:nvSpPr>
        <xdr:cNvPr id="346" name="テキスト ボックス 345"/>
        <xdr:cNvSpPr txBox="1"/>
      </xdr:nvSpPr>
      <xdr:spPr>
        <a:xfrm>
          <a:off x="14020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9072</xdr:rowOff>
    </xdr:from>
    <xdr:to>
      <xdr:col>19</xdr:col>
      <xdr:colOff>533400</xdr:colOff>
      <xdr:row>60</xdr:row>
      <xdr:rowOff>110672</xdr:rowOff>
    </xdr:to>
    <xdr:sp macro="" textlink="">
      <xdr:nvSpPr>
        <xdr:cNvPr id="347" name="円/楕円 346"/>
        <xdr:cNvSpPr/>
      </xdr:nvSpPr>
      <xdr:spPr>
        <a:xfrm>
          <a:off x="13462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120849</xdr:rowOff>
    </xdr:from>
    <xdr:ext cx="762000" cy="259045"/>
    <xdr:sp macro="" textlink="">
      <xdr:nvSpPr>
        <xdr:cNvPr id="348" name="テキスト ボックス 347"/>
        <xdr:cNvSpPr txBox="1"/>
      </xdr:nvSpPr>
      <xdr:spPr>
        <a:xfrm>
          <a:off x="13131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温泉館「海の里」整備事業や保健福祉総合センター整備事業などの大型事業の償還終了や御坊広域行政事務組合における施設整備事業の償還終了などにより、平成２０年度以降順調に改善を続けている。</a:t>
          </a:r>
          <a:endParaRPr kumimoji="1" lang="en-US" altLang="ja-JP" sz="1300">
            <a:latin typeface="ＭＳ Ｐゴシック"/>
          </a:endParaRPr>
        </a:p>
        <a:p>
          <a:r>
            <a:rPr kumimoji="1" lang="ja-JP" altLang="en-US" sz="1300">
              <a:latin typeface="ＭＳ Ｐゴシック"/>
            </a:rPr>
            <a:t>　一般会計での公債費負担はピークを過ぎたこともあり、引き続き比率は減少傾向で推移するものと見込んでいる。</a:t>
          </a:r>
          <a:endParaRPr kumimoji="1" lang="en-US" altLang="ja-JP" sz="13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今後も</a:t>
          </a:r>
          <a:r>
            <a:rPr lang="ja-JP" altLang="ja-JP" sz="1300" b="0" i="0" baseline="0">
              <a:solidFill>
                <a:schemeClr val="dk1"/>
              </a:solidFill>
              <a:effectLst/>
              <a:latin typeface="+mn-lt"/>
              <a:ea typeface="+mn-ea"/>
              <a:cs typeface="+mn-cs"/>
            </a:rPr>
            <a:t>地方債の発行を伴う新規事業の実施にあたっては、緊急性や優先性を十分勘案し、</a:t>
          </a:r>
          <a:r>
            <a:rPr kumimoji="1" lang="ja-JP" altLang="en-US" sz="1300">
              <a:solidFill>
                <a:schemeClr val="dk1"/>
              </a:solidFill>
              <a:effectLst/>
              <a:latin typeface="+mn-lt"/>
              <a:ea typeface="+mn-ea"/>
              <a:cs typeface="+mn-cs"/>
            </a:rPr>
            <a:t>公債費負担の適正化に努める。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97367</xdr:rowOff>
    </xdr:from>
    <xdr:to>
      <xdr:col>24</xdr:col>
      <xdr:colOff>558800</xdr:colOff>
      <xdr:row>39</xdr:row>
      <xdr:rowOff>153670</xdr:rowOff>
    </xdr:to>
    <xdr:cxnSp macro="">
      <xdr:nvCxnSpPr>
        <xdr:cNvPr id="382" name="直線コネクタ 381"/>
        <xdr:cNvCxnSpPr/>
      </xdr:nvCxnSpPr>
      <xdr:spPr>
        <a:xfrm flipV="1">
          <a:off x="16179800" y="6783917"/>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3"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153670</xdr:rowOff>
    </xdr:from>
    <xdr:to>
      <xdr:col>23</xdr:col>
      <xdr:colOff>406400</xdr:colOff>
      <xdr:row>40</xdr:row>
      <xdr:rowOff>127000</xdr:rowOff>
    </xdr:to>
    <xdr:cxnSp macro="">
      <xdr:nvCxnSpPr>
        <xdr:cNvPr id="385" name="直線コネクタ 384"/>
        <xdr:cNvCxnSpPr/>
      </xdr:nvCxnSpPr>
      <xdr:spPr>
        <a:xfrm flipV="1">
          <a:off x="15290800" y="684022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7" name="テキスト ボックス 386"/>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127000</xdr:rowOff>
    </xdr:from>
    <xdr:to>
      <xdr:col>22</xdr:col>
      <xdr:colOff>203200</xdr:colOff>
      <xdr:row>41</xdr:row>
      <xdr:rowOff>35983</xdr:rowOff>
    </xdr:to>
    <xdr:cxnSp macro="">
      <xdr:nvCxnSpPr>
        <xdr:cNvPr id="388" name="直線コネクタ 387"/>
        <xdr:cNvCxnSpPr/>
      </xdr:nvCxnSpPr>
      <xdr:spPr>
        <a:xfrm flipV="1">
          <a:off x="14401800" y="69850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90" name="テキスト ボックス 389"/>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35983</xdr:rowOff>
    </xdr:from>
    <xdr:to>
      <xdr:col>21</xdr:col>
      <xdr:colOff>0</xdr:colOff>
      <xdr:row>42</xdr:row>
      <xdr:rowOff>17356</xdr:rowOff>
    </xdr:to>
    <xdr:cxnSp macro="">
      <xdr:nvCxnSpPr>
        <xdr:cNvPr id="391" name="直線コネクタ 390"/>
        <xdr:cNvCxnSpPr/>
      </xdr:nvCxnSpPr>
      <xdr:spPr>
        <a:xfrm flipV="1">
          <a:off x="13512800" y="7065433"/>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14817</xdr:rowOff>
    </xdr:from>
    <xdr:to>
      <xdr:col>19</xdr:col>
      <xdr:colOff>533400</xdr:colOff>
      <xdr:row>42</xdr:row>
      <xdr:rowOff>116417</xdr:rowOff>
    </xdr:to>
    <xdr:sp macro="" textlink="">
      <xdr:nvSpPr>
        <xdr:cNvPr id="394" name="フローチャート : 判断 393"/>
        <xdr:cNvSpPr/>
      </xdr:nvSpPr>
      <xdr:spPr>
        <a:xfrm>
          <a:off x="13462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101194</xdr:rowOff>
    </xdr:from>
    <xdr:ext cx="762000" cy="259045"/>
    <xdr:sp macro="" textlink="">
      <xdr:nvSpPr>
        <xdr:cNvPr id="395" name="テキスト ボックス 394"/>
        <xdr:cNvSpPr txBox="1"/>
      </xdr:nvSpPr>
      <xdr:spPr>
        <a:xfrm>
          <a:off x="13131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401" name="円/楕円 400"/>
        <xdr:cNvSpPr/>
      </xdr:nvSpPr>
      <xdr:spPr>
        <a:xfrm>
          <a:off x="169672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63094</xdr:rowOff>
    </xdr:from>
    <xdr:ext cx="762000" cy="259045"/>
    <xdr:sp macro="" textlink="">
      <xdr:nvSpPr>
        <xdr:cNvPr id="402" name="公債費負担の状況該当値テキスト"/>
        <xdr:cNvSpPr txBox="1"/>
      </xdr:nvSpPr>
      <xdr:spPr>
        <a:xfrm>
          <a:off x="17106900" y="657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102870</xdr:rowOff>
    </xdr:from>
    <xdr:to>
      <xdr:col>23</xdr:col>
      <xdr:colOff>457200</xdr:colOff>
      <xdr:row>40</xdr:row>
      <xdr:rowOff>33020</xdr:rowOff>
    </xdr:to>
    <xdr:sp macro="" textlink="">
      <xdr:nvSpPr>
        <xdr:cNvPr id="403" name="円/楕円 402"/>
        <xdr:cNvSpPr/>
      </xdr:nvSpPr>
      <xdr:spPr>
        <a:xfrm>
          <a:off x="16129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43197</xdr:rowOff>
    </xdr:from>
    <xdr:ext cx="736600" cy="259045"/>
    <xdr:sp macro="" textlink="">
      <xdr:nvSpPr>
        <xdr:cNvPr id="404" name="テキスト ボックス 403"/>
        <xdr:cNvSpPr txBox="1"/>
      </xdr:nvSpPr>
      <xdr:spPr>
        <a:xfrm>
          <a:off x="15798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76200</xdr:rowOff>
    </xdr:from>
    <xdr:to>
      <xdr:col>22</xdr:col>
      <xdr:colOff>254000</xdr:colOff>
      <xdr:row>41</xdr:row>
      <xdr:rowOff>6350</xdr:rowOff>
    </xdr:to>
    <xdr:sp macro="" textlink="">
      <xdr:nvSpPr>
        <xdr:cNvPr id="405" name="円/楕円 404"/>
        <xdr:cNvSpPr/>
      </xdr:nvSpPr>
      <xdr:spPr>
        <a:xfrm>
          <a:off x="15240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16527</xdr:rowOff>
    </xdr:from>
    <xdr:ext cx="762000" cy="259045"/>
    <xdr:sp macro="" textlink="">
      <xdr:nvSpPr>
        <xdr:cNvPr id="406" name="テキスト ボックス 405"/>
        <xdr:cNvSpPr txBox="1"/>
      </xdr:nvSpPr>
      <xdr:spPr>
        <a:xfrm>
          <a:off x="14909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156633</xdr:rowOff>
    </xdr:from>
    <xdr:to>
      <xdr:col>21</xdr:col>
      <xdr:colOff>50800</xdr:colOff>
      <xdr:row>41</xdr:row>
      <xdr:rowOff>86783</xdr:rowOff>
    </xdr:to>
    <xdr:sp macro="" textlink="">
      <xdr:nvSpPr>
        <xdr:cNvPr id="407" name="円/楕円 406"/>
        <xdr:cNvSpPr/>
      </xdr:nvSpPr>
      <xdr:spPr>
        <a:xfrm>
          <a:off x="14351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96960</xdr:rowOff>
    </xdr:from>
    <xdr:ext cx="762000" cy="259045"/>
    <xdr:sp macro="" textlink="">
      <xdr:nvSpPr>
        <xdr:cNvPr id="408" name="テキスト ボックス 407"/>
        <xdr:cNvSpPr txBox="1"/>
      </xdr:nvSpPr>
      <xdr:spPr>
        <a:xfrm>
          <a:off x="14020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138006</xdr:rowOff>
    </xdr:from>
    <xdr:to>
      <xdr:col>19</xdr:col>
      <xdr:colOff>533400</xdr:colOff>
      <xdr:row>42</xdr:row>
      <xdr:rowOff>68156</xdr:rowOff>
    </xdr:to>
    <xdr:sp macro="" textlink="">
      <xdr:nvSpPr>
        <xdr:cNvPr id="409" name="円/楕円 408"/>
        <xdr:cNvSpPr/>
      </xdr:nvSpPr>
      <xdr:spPr>
        <a:xfrm>
          <a:off x="13462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78333</xdr:rowOff>
    </xdr:from>
    <xdr:ext cx="762000" cy="259045"/>
    <xdr:sp macro="" textlink="">
      <xdr:nvSpPr>
        <xdr:cNvPr id="410" name="テキスト ボックス 409"/>
        <xdr:cNvSpPr txBox="1"/>
      </xdr:nvSpPr>
      <xdr:spPr>
        <a:xfrm>
          <a:off x="13131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[39.9%]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平成２４年度までは</a:t>
          </a:r>
          <a:r>
            <a:rPr lang="ja-JP" altLang="ja-JP" sz="1300" b="0" i="0" baseline="0">
              <a:solidFill>
                <a:schemeClr val="dk1"/>
              </a:solidFill>
              <a:effectLst/>
              <a:latin typeface="+mn-lt"/>
              <a:ea typeface="+mn-ea"/>
              <a:cs typeface="+mn-cs"/>
            </a:rPr>
            <a:t>連続して改善してきたが、平成２５年度</a:t>
          </a:r>
          <a:r>
            <a:rPr lang="ja-JP" altLang="en-US" sz="1300" b="0" i="0" baseline="0">
              <a:solidFill>
                <a:schemeClr val="dk1"/>
              </a:solidFill>
              <a:effectLst/>
              <a:latin typeface="+mn-lt"/>
              <a:ea typeface="+mn-ea"/>
              <a:cs typeface="+mn-cs"/>
            </a:rPr>
            <a:t>、平成２６年度と２年連続で悪化となった。理由としては、一般会計において、</a:t>
          </a:r>
          <a:r>
            <a:rPr lang="ja-JP" altLang="ja-JP" sz="1300" b="0" i="0" baseline="0">
              <a:solidFill>
                <a:schemeClr val="dk1"/>
              </a:solidFill>
              <a:effectLst/>
              <a:latin typeface="+mn-lt"/>
              <a:ea typeface="+mn-ea"/>
              <a:cs typeface="+mn-cs"/>
            </a:rPr>
            <a:t>防災関連事業などの新規発行による地方債残高</a:t>
          </a:r>
          <a:r>
            <a:rPr lang="ja-JP" altLang="en-US" sz="1300" b="0" i="0" baseline="0">
              <a:solidFill>
                <a:schemeClr val="dk1"/>
              </a:solidFill>
              <a:effectLst/>
              <a:latin typeface="+mn-lt"/>
              <a:ea typeface="+mn-ea"/>
              <a:cs typeface="+mn-cs"/>
            </a:rPr>
            <a:t>が増加したことによるものである</a:t>
          </a:r>
          <a:r>
            <a:rPr lang="ja-JP" altLang="ja-JP" sz="1300" b="0" i="0" baseline="0">
              <a:solidFill>
                <a:schemeClr val="dk1"/>
              </a:solidFill>
              <a:effectLst/>
              <a:latin typeface="+mn-lt"/>
              <a:ea typeface="+mn-ea"/>
              <a:cs typeface="+mn-cs"/>
            </a:rPr>
            <a:t>。</a:t>
          </a:r>
          <a:endParaRPr lang="ja-JP" altLang="ja-JP" sz="1300">
            <a:effectLst/>
          </a:endParaRPr>
        </a:p>
        <a:p>
          <a:r>
            <a:rPr lang="ja-JP" altLang="ja-JP" sz="1300" b="0" i="0" baseline="0">
              <a:solidFill>
                <a:schemeClr val="dk1"/>
              </a:solidFill>
              <a:effectLst/>
              <a:latin typeface="+mn-lt"/>
              <a:ea typeface="+mn-ea"/>
              <a:cs typeface="+mn-cs"/>
            </a:rPr>
            <a:t>　平成２</a:t>
          </a:r>
          <a:r>
            <a:rPr lang="ja-JP" altLang="en-US" sz="1300" b="0" i="0" baseline="0">
              <a:solidFill>
                <a:schemeClr val="dk1"/>
              </a:solidFill>
              <a:effectLst/>
              <a:latin typeface="+mn-lt"/>
              <a:ea typeface="+mn-ea"/>
              <a:cs typeface="+mn-cs"/>
            </a:rPr>
            <a:t>７</a:t>
          </a:r>
          <a:r>
            <a:rPr lang="ja-JP" altLang="ja-JP" sz="1300" b="0" i="0" baseline="0">
              <a:solidFill>
                <a:schemeClr val="dk1"/>
              </a:solidFill>
              <a:effectLst/>
              <a:latin typeface="+mn-lt"/>
              <a:ea typeface="+mn-ea"/>
              <a:cs typeface="+mn-cs"/>
            </a:rPr>
            <a:t>年度以降においても、大型の防災関連事業が</a:t>
          </a:r>
          <a:r>
            <a:rPr lang="ja-JP" altLang="en-US" sz="1300" b="0" i="0" baseline="0">
              <a:solidFill>
                <a:schemeClr val="dk1"/>
              </a:solidFill>
              <a:effectLst/>
              <a:latin typeface="+mn-lt"/>
              <a:ea typeface="+mn-ea"/>
              <a:cs typeface="+mn-cs"/>
            </a:rPr>
            <a:t>予定</a:t>
          </a:r>
          <a:r>
            <a:rPr lang="ja-JP" altLang="ja-JP" sz="1300" b="0" i="0" baseline="0">
              <a:solidFill>
                <a:schemeClr val="dk1"/>
              </a:solidFill>
              <a:effectLst/>
              <a:latin typeface="+mn-lt"/>
              <a:ea typeface="+mn-ea"/>
              <a:cs typeface="+mn-cs"/>
            </a:rPr>
            <a:t>されていることから、今後は４０％後半～５０％台へ上昇傾向で推移するものと見込まれる</a:t>
          </a:r>
          <a:r>
            <a:rPr kumimoji="1" lang="ja-JP" altLang="en-US" sz="1300">
              <a:latin typeface="ＭＳ Ｐゴシック"/>
            </a:rPr>
            <a:t>が、過大な将来負担を残すことがないよう負担軽減に努め、公営企業や一部事務組合とも歩調をあわせ財政の健全化に取り組む。</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91694</xdr:rowOff>
    </xdr:from>
    <xdr:to>
      <xdr:col>24</xdr:col>
      <xdr:colOff>558800</xdr:colOff>
      <xdr:row>15</xdr:row>
      <xdr:rowOff>119846</xdr:rowOff>
    </xdr:to>
    <xdr:cxnSp macro="">
      <xdr:nvCxnSpPr>
        <xdr:cNvPr id="444" name="直線コネクタ 443"/>
        <xdr:cNvCxnSpPr/>
      </xdr:nvCxnSpPr>
      <xdr:spPr>
        <a:xfrm>
          <a:off x="16179800" y="2663444"/>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5"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33782</xdr:rowOff>
    </xdr:from>
    <xdr:to>
      <xdr:col>23</xdr:col>
      <xdr:colOff>406400</xdr:colOff>
      <xdr:row>15</xdr:row>
      <xdr:rowOff>91694</xdr:rowOff>
    </xdr:to>
    <xdr:cxnSp macro="">
      <xdr:nvCxnSpPr>
        <xdr:cNvPr id="447" name="直線コネクタ 446"/>
        <xdr:cNvCxnSpPr/>
      </xdr:nvCxnSpPr>
      <xdr:spPr>
        <a:xfrm>
          <a:off x="15290800" y="260553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8" name="フローチャート : 判断 44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9" name="テキスト ボックス 44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33782</xdr:rowOff>
    </xdr:from>
    <xdr:to>
      <xdr:col>22</xdr:col>
      <xdr:colOff>203200</xdr:colOff>
      <xdr:row>15</xdr:row>
      <xdr:rowOff>159258</xdr:rowOff>
    </xdr:to>
    <xdr:cxnSp macro="">
      <xdr:nvCxnSpPr>
        <xdr:cNvPr id="450" name="直線コネクタ 449"/>
        <xdr:cNvCxnSpPr/>
      </xdr:nvCxnSpPr>
      <xdr:spPr>
        <a:xfrm flipV="1">
          <a:off x="14401800" y="260553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51" name="フローチャート : 判断 450"/>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52" name="テキスト ボックス 451"/>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159258</xdr:rowOff>
    </xdr:from>
    <xdr:to>
      <xdr:col>21</xdr:col>
      <xdr:colOff>0</xdr:colOff>
      <xdr:row>16</xdr:row>
      <xdr:rowOff>56176</xdr:rowOff>
    </xdr:to>
    <xdr:cxnSp macro="">
      <xdr:nvCxnSpPr>
        <xdr:cNvPr id="453" name="直線コネクタ 452"/>
        <xdr:cNvCxnSpPr/>
      </xdr:nvCxnSpPr>
      <xdr:spPr>
        <a:xfrm flipV="1">
          <a:off x="13512800" y="2731008"/>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58589</xdr:rowOff>
    </xdr:from>
    <xdr:to>
      <xdr:col>21</xdr:col>
      <xdr:colOff>50800</xdr:colOff>
      <xdr:row>15</xdr:row>
      <xdr:rowOff>160189</xdr:rowOff>
    </xdr:to>
    <xdr:sp macro="" textlink="">
      <xdr:nvSpPr>
        <xdr:cNvPr id="454" name="フローチャート : 判断 453"/>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5" name="テキスト ボックス 454"/>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44916</xdr:rowOff>
    </xdr:from>
    <xdr:to>
      <xdr:col>19</xdr:col>
      <xdr:colOff>533400</xdr:colOff>
      <xdr:row>15</xdr:row>
      <xdr:rowOff>146516</xdr:rowOff>
    </xdr:to>
    <xdr:sp macro="" textlink="">
      <xdr:nvSpPr>
        <xdr:cNvPr id="456" name="フローチャート : 判断 455"/>
        <xdr:cNvSpPr/>
      </xdr:nvSpPr>
      <xdr:spPr>
        <a:xfrm>
          <a:off x="13462000" y="26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156693</xdr:rowOff>
    </xdr:from>
    <xdr:ext cx="762000" cy="259045"/>
    <xdr:sp macro="" textlink="">
      <xdr:nvSpPr>
        <xdr:cNvPr id="457" name="テキスト ボックス 456"/>
        <xdr:cNvSpPr txBox="1"/>
      </xdr:nvSpPr>
      <xdr:spPr>
        <a:xfrm>
          <a:off x="13131800" y="2385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69046</xdr:rowOff>
    </xdr:from>
    <xdr:to>
      <xdr:col>24</xdr:col>
      <xdr:colOff>609600</xdr:colOff>
      <xdr:row>15</xdr:row>
      <xdr:rowOff>170646</xdr:rowOff>
    </xdr:to>
    <xdr:sp macro="" textlink="">
      <xdr:nvSpPr>
        <xdr:cNvPr id="463" name="円/楕円 462"/>
        <xdr:cNvSpPr/>
      </xdr:nvSpPr>
      <xdr:spPr>
        <a:xfrm>
          <a:off x="16967200" y="2640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41123</xdr:rowOff>
    </xdr:from>
    <xdr:ext cx="762000" cy="259045"/>
    <xdr:sp macro="" textlink="">
      <xdr:nvSpPr>
        <xdr:cNvPr id="464" name="将来負担の状況該当値テキスト"/>
        <xdr:cNvSpPr txBox="1"/>
      </xdr:nvSpPr>
      <xdr:spPr>
        <a:xfrm>
          <a:off x="17106900" y="2612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40894</xdr:rowOff>
    </xdr:from>
    <xdr:to>
      <xdr:col>23</xdr:col>
      <xdr:colOff>457200</xdr:colOff>
      <xdr:row>15</xdr:row>
      <xdr:rowOff>142494</xdr:rowOff>
    </xdr:to>
    <xdr:sp macro="" textlink="">
      <xdr:nvSpPr>
        <xdr:cNvPr id="465" name="円/楕円 464"/>
        <xdr:cNvSpPr/>
      </xdr:nvSpPr>
      <xdr:spPr>
        <a:xfrm>
          <a:off x="16129000" y="261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127271</xdr:rowOff>
    </xdr:from>
    <xdr:ext cx="736600" cy="259045"/>
    <xdr:sp macro="" textlink="">
      <xdr:nvSpPr>
        <xdr:cNvPr id="466" name="テキスト ボックス 465"/>
        <xdr:cNvSpPr txBox="1"/>
      </xdr:nvSpPr>
      <xdr:spPr>
        <a:xfrm>
          <a:off x="15798800" y="2699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36.4</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154432</xdr:rowOff>
    </xdr:from>
    <xdr:to>
      <xdr:col>22</xdr:col>
      <xdr:colOff>254000</xdr:colOff>
      <xdr:row>15</xdr:row>
      <xdr:rowOff>84582</xdr:rowOff>
    </xdr:to>
    <xdr:sp macro="" textlink="">
      <xdr:nvSpPr>
        <xdr:cNvPr id="467" name="円/楕円 466"/>
        <xdr:cNvSpPr/>
      </xdr:nvSpPr>
      <xdr:spPr>
        <a:xfrm>
          <a:off x="15240000" y="255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69359</xdr:rowOff>
    </xdr:from>
    <xdr:ext cx="762000" cy="259045"/>
    <xdr:sp macro="" textlink="">
      <xdr:nvSpPr>
        <xdr:cNvPr id="468" name="テキスト ボックス 467"/>
        <xdr:cNvSpPr txBox="1"/>
      </xdr:nvSpPr>
      <xdr:spPr>
        <a:xfrm>
          <a:off x="14909800" y="2641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108458</xdr:rowOff>
    </xdr:from>
    <xdr:to>
      <xdr:col>21</xdr:col>
      <xdr:colOff>50800</xdr:colOff>
      <xdr:row>16</xdr:row>
      <xdr:rowOff>38608</xdr:rowOff>
    </xdr:to>
    <xdr:sp macro="" textlink="">
      <xdr:nvSpPr>
        <xdr:cNvPr id="469" name="円/楕円 468"/>
        <xdr:cNvSpPr/>
      </xdr:nvSpPr>
      <xdr:spPr>
        <a:xfrm>
          <a:off x="14351000" y="268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23385</xdr:rowOff>
    </xdr:from>
    <xdr:ext cx="762000" cy="259045"/>
    <xdr:sp macro="" textlink="">
      <xdr:nvSpPr>
        <xdr:cNvPr id="470" name="テキスト ボックス 469"/>
        <xdr:cNvSpPr txBox="1"/>
      </xdr:nvSpPr>
      <xdr:spPr>
        <a:xfrm>
          <a:off x="14020800" y="2766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5376</xdr:rowOff>
    </xdr:from>
    <xdr:to>
      <xdr:col>19</xdr:col>
      <xdr:colOff>533400</xdr:colOff>
      <xdr:row>16</xdr:row>
      <xdr:rowOff>106976</xdr:rowOff>
    </xdr:to>
    <xdr:sp macro="" textlink="">
      <xdr:nvSpPr>
        <xdr:cNvPr id="471" name="円/楕円 470"/>
        <xdr:cNvSpPr/>
      </xdr:nvSpPr>
      <xdr:spPr>
        <a:xfrm>
          <a:off x="13462000" y="274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91753</xdr:rowOff>
    </xdr:from>
    <xdr:ext cx="762000" cy="259045"/>
    <xdr:sp macro="" textlink="">
      <xdr:nvSpPr>
        <xdr:cNvPr id="472" name="テキスト ボックス 471"/>
        <xdr:cNvSpPr txBox="1"/>
      </xdr:nvSpPr>
      <xdr:spPr>
        <a:xfrm>
          <a:off x="13131800" y="2834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和歌山県日高町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7,905
7,888
46.40
4,262,297
3,968,897
262,102
2,473,864
3,463,391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39.9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人件費は、</a:t>
          </a:r>
          <a:r>
            <a:rPr lang="ja-JP" altLang="en-US" sz="1300" b="0" i="0" baseline="0">
              <a:solidFill>
                <a:schemeClr val="dk1"/>
              </a:solidFill>
              <a:effectLst/>
              <a:latin typeface="+mn-lt"/>
              <a:ea typeface="+mn-ea"/>
              <a:cs typeface="+mn-cs"/>
            </a:rPr>
            <a:t>類似団体平均とほぼ同水準で推移しており、</a:t>
          </a:r>
          <a:r>
            <a:rPr lang="ja-JP" altLang="ja-JP" sz="1300" b="0" i="0" baseline="0">
              <a:solidFill>
                <a:schemeClr val="dk1"/>
              </a:solidFill>
              <a:effectLst/>
              <a:latin typeface="+mn-lt"/>
              <a:ea typeface="+mn-ea"/>
              <a:cs typeface="+mn-cs"/>
            </a:rPr>
            <a:t>退職者の一部不補充などにより、第１次定員適正化計画の目標値を上回る削減を達成するなど、人件費の削減に積極的に取り組んできた</a:t>
          </a:r>
          <a:r>
            <a:rPr lang="ja-JP" altLang="en-US" sz="1300" b="0" i="0" baseline="0">
              <a:solidFill>
                <a:schemeClr val="dk1"/>
              </a:solidFill>
              <a:effectLst/>
              <a:latin typeface="+mn-lt"/>
              <a:ea typeface="+mn-ea"/>
              <a:cs typeface="+mn-cs"/>
            </a:rPr>
            <a:t>。　</a:t>
          </a:r>
          <a:endParaRPr lang="en-US" altLang="ja-JP" sz="1300" b="0" i="0" baseline="0">
            <a:solidFill>
              <a:schemeClr val="dk1"/>
            </a:solidFill>
            <a:effectLst/>
            <a:latin typeface="+mn-lt"/>
            <a:ea typeface="+mn-ea"/>
            <a:cs typeface="+mn-cs"/>
          </a:endParaRPr>
        </a:p>
        <a:p>
          <a:pPr rtl="0" fontAlgn="base"/>
          <a:r>
            <a:rPr lang="ja-JP" altLang="en-US" sz="1300" b="0" i="0" baseline="0">
              <a:solidFill>
                <a:schemeClr val="dk1"/>
              </a:solidFill>
              <a:effectLst/>
              <a:latin typeface="+mn-lt"/>
              <a:ea typeface="+mn-ea"/>
              <a:cs typeface="+mn-cs"/>
            </a:rPr>
            <a:t>　さらに今後数</a:t>
          </a:r>
          <a:r>
            <a:rPr lang="ja-JP" altLang="ja-JP" sz="1300" b="0" i="0" baseline="0">
              <a:solidFill>
                <a:schemeClr val="dk1"/>
              </a:solidFill>
              <a:effectLst/>
              <a:latin typeface="+mn-lt"/>
              <a:ea typeface="+mn-ea"/>
              <a:cs typeface="+mn-cs"/>
            </a:rPr>
            <a:t>年間</a:t>
          </a:r>
          <a:r>
            <a:rPr lang="ja-JP" altLang="en-US" sz="1300" b="0" i="0" baseline="0">
              <a:solidFill>
                <a:schemeClr val="dk1"/>
              </a:solidFill>
              <a:effectLst/>
              <a:latin typeface="+mn-lt"/>
              <a:ea typeface="+mn-ea"/>
              <a:cs typeface="+mn-cs"/>
            </a:rPr>
            <a:t>において、</a:t>
          </a:r>
          <a:r>
            <a:rPr lang="ja-JP" altLang="ja-JP" sz="1300" b="0" i="0" baseline="0">
              <a:solidFill>
                <a:schemeClr val="dk1"/>
              </a:solidFill>
              <a:effectLst/>
              <a:latin typeface="+mn-lt"/>
              <a:ea typeface="+mn-ea"/>
              <a:cs typeface="+mn-cs"/>
            </a:rPr>
            <a:t>退職者が急増</a:t>
          </a:r>
          <a:r>
            <a:rPr lang="ja-JP" altLang="en-US" sz="1300" b="0" i="0" baseline="0">
              <a:solidFill>
                <a:schemeClr val="dk1"/>
              </a:solidFill>
              <a:effectLst/>
              <a:latin typeface="+mn-lt"/>
              <a:ea typeface="+mn-ea"/>
              <a:cs typeface="+mn-cs"/>
            </a:rPr>
            <a:t>することから</a:t>
          </a:r>
          <a:r>
            <a:rPr lang="ja-JP" altLang="ja-JP" sz="1300" b="0" i="0" baseline="0">
              <a:solidFill>
                <a:schemeClr val="dk1"/>
              </a:solidFill>
              <a:effectLst/>
              <a:latin typeface="+mn-lt"/>
              <a:ea typeface="+mn-ea"/>
              <a:cs typeface="+mn-cs"/>
            </a:rPr>
            <a:t>、人件費は確実に減少していくものと見込まれる。</a:t>
          </a:r>
          <a:endParaRPr lang="ja-JP" altLang="ja-JP" sz="1300">
            <a:effectLst/>
          </a:endParaRPr>
        </a:p>
        <a:p>
          <a:pPr rtl="0" fontAlgn="base"/>
          <a:r>
            <a:rPr lang="ja-JP" altLang="ja-JP" sz="1300" b="0" i="0" baseline="0">
              <a:solidFill>
                <a:schemeClr val="dk1"/>
              </a:solidFill>
              <a:effectLst/>
              <a:latin typeface="+mn-lt"/>
              <a:ea typeface="+mn-ea"/>
              <a:cs typeface="+mn-cs"/>
            </a:rPr>
            <a:t>　</a:t>
          </a:r>
          <a:endParaRPr lang="ja-JP" altLang="ja-JP" sz="1300">
            <a:effectLst/>
          </a:endParaRPr>
        </a:p>
        <a:p>
          <a:pPr rtl="0" fontAlgn="base"/>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69850</xdr:rowOff>
    </xdr:from>
    <xdr:to>
      <xdr:col>7</xdr:col>
      <xdr:colOff>15875</xdr:colOff>
      <xdr:row>38</xdr:row>
      <xdr:rowOff>85090</xdr:rowOff>
    </xdr:to>
    <xdr:cxnSp macro="">
      <xdr:nvCxnSpPr>
        <xdr:cNvPr id="63" name="直線コネクタ 62"/>
        <xdr:cNvCxnSpPr/>
      </xdr:nvCxnSpPr>
      <xdr:spPr>
        <a:xfrm>
          <a:off x="3987800" y="658495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69850</xdr:rowOff>
    </xdr:from>
    <xdr:to>
      <xdr:col>5</xdr:col>
      <xdr:colOff>549275</xdr:colOff>
      <xdr:row>38</xdr:row>
      <xdr:rowOff>88900</xdr:rowOff>
    </xdr:to>
    <xdr:cxnSp macro="">
      <xdr:nvCxnSpPr>
        <xdr:cNvPr id="66" name="直線コネクタ 65"/>
        <xdr:cNvCxnSpPr/>
      </xdr:nvCxnSpPr>
      <xdr:spPr>
        <a:xfrm flipV="1">
          <a:off x="3098800" y="6584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127017</xdr:rowOff>
    </xdr:from>
    <xdr:ext cx="736600" cy="259045"/>
    <xdr:sp macro="" textlink="">
      <xdr:nvSpPr>
        <xdr:cNvPr id="68" name="テキスト ボックス 67"/>
        <xdr:cNvSpPr txBox="1"/>
      </xdr:nvSpPr>
      <xdr:spPr>
        <a:xfrm>
          <a:off x="3606800" y="629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88900</xdr:rowOff>
    </xdr:from>
    <xdr:to>
      <xdr:col>4</xdr:col>
      <xdr:colOff>346075</xdr:colOff>
      <xdr:row>38</xdr:row>
      <xdr:rowOff>107950</xdr:rowOff>
    </xdr:to>
    <xdr:cxnSp macro="">
      <xdr:nvCxnSpPr>
        <xdr:cNvPr id="69" name="直線コネクタ 68"/>
        <xdr:cNvCxnSpPr/>
      </xdr:nvCxnSpPr>
      <xdr:spPr>
        <a:xfrm flipV="1">
          <a:off x="2209800" y="6604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142257</xdr:rowOff>
    </xdr:from>
    <xdr:ext cx="762000" cy="259045"/>
    <xdr:sp macro="" textlink="">
      <xdr:nvSpPr>
        <xdr:cNvPr id="71" name="テキスト ボックス 70"/>
        <xdr:cNvSpPr txBox="1"/>
      </xdr:nvSpPr>
      <xdr:spPr>
        <a:xfrm>
          <a:off x="2717800" y="63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24130</xdr:rowOff>
    </xdr:from>
    <xdr:to>
      <xdr:col>3</xdr:col>
      <xdr:colOff>142875</xdr:colOff>
      <xdr:row>38</xdr:row>
      <xdr:rowOff>107950</xdr:rowOff>
    </xdr:to>
    <xdr:cxnSp macro="">
      <xdr:nvCxnSpPr>
        <xdr:cNvPr id="72" name="直線コネクタ 71"/>
        <xdr:cNvCxnSpPr/>
      </xdr:nvCxnSpPr>
      <xdr:spPr>
        <a:xfrm>
          <a:off x="1320800" y="653923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4" name="テキスト ボックス 73"/>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129540</xdr:rowOff>
    </xdr:from>
    <xdr:to>
      <xdr:col>1</xdr:col>
      <xdr:colOff>676275</xdr:colOff>
      <xdr:row>38</xdr:row>
      <xdr:rowOff>59690</xdr:rowOff>
    </xdr:to>
    <xdr:sp macro="" textlink="">
      <xdr:nvSpPr>
        <xdr:cNvPr id="75" name="フローチャート : 判断 74"/>
        <xdr:cNvSpPr/>
      </xdr:nvSpPr>
      <xdr:spPr>
        <a:xfrm>
          <a:off x="1270000" y="647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69867</xdr:rowOff>
    </xdr:from>
    <xdr:ext cx="762000" cy="259045"/>
    <xdr:sp macro="" textlink="">
      <xdr:nvSpPr>
        <xdr:cNvPr id="76" name="テキスト ボックス 75"/>
        <xdr:cNvSpPr txBox="1"/>
      </xdr:nvSpPr>
      <xdr:spPr>
        <a:xfrm>
          <a:off x="939800" y="624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34290</xdr:rowOff>
    </xdr:from>
    <xdr:to>
      <xdr:col>7</xdr:col>
      <xdr:colOff>66675</xdr:colOff>
      <xdr:row>38</xdr:row>
      <xdr:rowOff>135890</xdr:rowOff>
    </xdr:to>
    <xdr:sp macro="" textlink="">
      <xdr:nvSpPr>
        <xdr:cNvPr id="82" name="円/楕円 81"/>
        <xdr:cNvSpPr/>
      </xdr:nvSpPr>
      <xdr:spPr>
        <a:xfrm>
          <a:off x="4775200" y="654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50817</xdr:rowOff>
    </xdr:from>
    <xdr:ext cx="762000" cy="259045"/>
    <xdr:sp macro="" textlink="">
      <xdr:nvSpPr>
        <xdr:cNvPr id="83" name="人件費該当値テキスト"/>
        <xdr:cNvSpPr txBox="1"/>
      </xdr:nvSpPr>
      <xdr:spPr>
        <a:xfrm>
          <a:off x="4914900" y="6394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19050</xdr:rowOff>
    </xdr:from>
    <xdr:to>
      <xdr:col>5</xdr:col>
      <xdr:colOff>600075</xdr:colOff>
      <xdr:row>38</xdr:row>
      <xdr:rowOff>120650</xdr:rowOff>
    </xdr:to>
    <xdr:sp macro="" textlink="">
      <xdr:nvSpPr>
        <xdr:cNvPr id="84" name="円/楕円 83"/>
        <xdr:cNvSpPr/>
      </xdr:nvSpPr>
      <xdr:spPr>
        <a:xfrm>
          <a:off x="3937000" y="653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105427</xdr:rowOff>
    </xdr:from>
    <xdr:ext cx="736600" cy="259045"/>
    <xdr:sp macro="" textlink="">
      <xdr:nvSpPr>
        <xdr:cNvPr id="85" name="テキスト ボックス 84"/>
        <xdr:cNvSpPr txBox="1"/>
      </xdr:nvSpPr>
      <xdr:spPr>
        <a:xfrm>
          <a:off x="3606800" y="662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38100</xdr:rowOff>
    </xdr:from>
    <xdr:to>
      <xdr:col>4</xdr:col>
      <xdr:colOff>396875</xdr:colOff>
      <xdr:row>38</xdr:row>
      <xdr:rowOff>139700</xdr:rowOff>
    </xdr:to>
    <xdr:sp macro="" textlink="">
      <xdr:nvSpPr>
        <xdr:cNvPr id="86" name="円/楕円 85"/>
        <xdr:cNvSpPr/>
      </xdr:nvSpPr>
      <xdr:spPr>
        <a:xfrm>
          <a:off x="3048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124477</xdr:rowOff>
    </xdr:from>
    <xdr:ext cx="762000" cy="259045"/>
    <xdr:sp macro="" textlink="">
      <xdr:nvSpPr>
        <xdr:cNvPr id="87" name="テキスト ボックス 86"/>
        <xdr:cNvSpPr txBox="1"/>
      </xdr:nvSpPr>
      <xdr:spPr>
        <a:xfrm>
          <a:off x="2717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57150</xdr:rowOff>
    </xdr:from>
    <xdr:to>
      <xdr:col>3</xdr:col>
      <xdr:colOff>193675</xdr:colOff>
      <xdr:row>38</xdr:row>
      <xdr:rowOff>158750</xdr:rowOff>
    </xdr:to>
    <xdr:sp macro="" textlink="">
      <xdr:nvSpPr>
        <xdr:cNvPr id="88" name="円/楕円 87"/>
        <xdr:cNvSpPr/>
      </xdr:nvSpPr>
      <xdr:spPr>
        <a:xfrm>
          <a:off x="2159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143527</xdr:rowOff>
    </xdr:from>
    <xdr:ext cx="762000" cy="259045"/>
    <xdr:sp macro="" textlink="">
      <xdr:nvSpPr>
        <xdr:cNvPr id="89" name="テキスト ボックス 88"/>
        <xdr:cNvSpPr txBox="1"/>
      </xdr:nvSpPr>
      <xdr:spPr>
        <a:xfrm>
          <a:off x="18288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144780</xdr:rowOff>
    </xdr:from>
    <xdr:to>
      <xdr:col>1</xdr:col>
      <xdr:colOff>676275</xdr:colOff>
      <xdr:row>38</xdr:row>
      <xdr:rowOff>74930</xdr:rowOff>
    </xdr:to>
    <xdr:sp macro="" textlink="">
      <xdr:nvSpPr>
        <xdr:cNvPr id="90" name="円/楕円 89"/>
        <xdr:cNvSpPr/>
      </xdr:nvSpPr>
      <xdr:spPr>
        <a:xfrm>
          <a:off x="1270000" y="6488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59707</xdr:rowOff>
    </xdr:from>
    <xdr:ext cx="762000" cy="259045"/>
    <xdr:sp macro="" textlink="">
      <xdr:nvSpPr>
        <xdr:cNvPr id="91" name="テキスト ボックス 90"/>
        <xdr:cNvSpPr txBox="1"/>
      </xdr:nvSpPr>
      <xdr:spPr>
        <a:xfrm>
          <a:off x="939800" y="657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行政コストの削減に努めているものの、依然として類似団体を大きく上回っている。</a:t>
          </a:r>
          <a:endParaRPr lang="ja-JP" altLang="ja-JP" sz="1300">
            <a:effectLst/>
          </a:endParaRPr>
        </a:p>
        <a:p>
          <a:pPr rtl="0" fontAlgn="base"/>
          <a:r>
            <a:rPr lang="ja-JP" altLang="ja-JP" sz="1300" b="0" i="0" baseline="0">
              <a:solidFill>
                <a:schemeClr val="dk1"/>
              </a:solidFill>
              <a:effectLst/>
              <a:latin typeface="+mn-lt"/>
              <a:ea typeface="+mn-ea"/>
              <a:cs typeface="+mn-cs"/>
            </a:rPr>
            <a:t>　０歳児保育、延長保育などへの対応のため、臨時保育士を多数雇用することによる賃金の増大が一つの要因</a:t>
          </a:r>
          <a:r>
            <a:rPr lang="ja-JP" altLang="en-US" sz="1300" b="0" i="0" baseline="0">
              <a:solidFill>
                <a:schemeClr val="dk1"/>
              </a:solidFill>
              <a:effectLst/>
              <a:latin typeface="+mn-lt"/>
              <a:ea typeface="+mn-ea"/>
              <a:cs typeface="+mn-cs"/>
            </a:rPr>
            <a:t>と考えられる</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また、消費税の増税による物件費の増加も影響している。</a:t>
          </a:r>
          <a:r>
            <a:rPr lang="ja-JP" altLang="ja-JP" sz="1300" b="0" i="0" baseline="0">
              <a:solidFill>
                <a:schemeClr val="dk1"/>
              </a:solidFill>
              <a:effectLst/>
              <a:latin typeface="+mn-lt"/>
              <a:ea typeface="+mn-ea"/>
              <a:cs typeface="+mn-cs"/>
            </a:rPr>
            <a:t>　</a:t>
          </a:r>
          <a:endParaRPr lang="ja-JP" altLang="ja-JP" sz="1300">
            <a:effectLst/>
          </a:endParaRPr>
        </a:p>
        <a:p>
          <a:pPr rtl="0" fontAlgn="base"/>
          <a:r>
            <a:rPr lang="ja-JP" altLang="ja-JP" sz="1300" b="0" i="0" baseline="0">
              <a:solidFill>
                <a:schemeClr val="dk1"/>
              </a:solidFill>
              <a:effectLst/>
              <a:latin typeface="+mn-lt"/>
              <a:ea typeface="+mn-ea"/>
              <a:cs typeface="+mn-cs"/>
            </a:rPr>
            <a:t>　今後は、これ以上の数値の上昇を招かないよう事務事業の見直しなど徹底した歳出削減に取り組み、数値の改善に努める。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24130</xdr:rowOff>
    </xdr:from>
    <xdr:to>
      <xdr:col>24</xdr:col>
      <xdr:colOff>31750</xdr:colOff>
      <xdr:row>16</xdr:row>
      <xdr:rowOff>104140</xdr:rowOff>
    </xdr:to>
    <xdr:cxnSp macro="">
      <xdr:nvCxnSpPr>
        <xdr:cNvPr id="120" name="直線コネクタ 119"/>
        <xdr:cNvCxnSpPr/>
      </xdr:nvCxnSpPr>
      <xdr:spPr>
        <a:xfrm>
          <a:off x="15671800" y="276733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138430</xdr:rowOff>
    </xdr:from>
    <xdr:to>
      <xdr:col>22</xdr:col>
      <xdr:colOff>565150</xdr:colOff>
      <xdr:row>16</xdr:row>
      <xdr:rowOff>24130</xdr:rowOff>
    </xdr:to>
    <xdr:cxnSp macro="">
      <xdr:nvCxnSpPr>
        <xdr:cNvPr id="123" name="直線コネクタ 122"/>
        <xdr:cNvCxnSpPr/>
      </xdr:nvCxnSpPr>
      <xdr:spPr>
        <a:xfrm>
          <a:off x="14782800" y="271018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138430</xdr:rowOff>
    </xdr:from>
    <xdr:to>
      <xdr:col>21</xdr:col>
      <xdr:colOff>361950</xdr:colOff>
      <xdr:row>15</xdr:row>
      <xdr:rowOff>149860</xdr:rowOff>
    </xdr:to>
    <xdr:cxnSp macro="">
      <xdr:nvCxnSpPr>
        <xdr:cNvPr id="126" name="直線コネクタ 125"/>
        <xdr:cNvCxnSpPr/>
      </xdr:nvCxnSpPr>
      <xdr:spPr>
        <a:xfrm flipV="1">
          <a:off x="13893800" y="27101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28" name="テキスト ボックス 127"/>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149860</xdr:rowOff>
    </xdr:from>
    <xdr:to>
      <xdr:col>20</xdr:col>
      <xdr:colOff>158750</xdr:colOff>
      <xdr:row>15</xdr:row>
      <xdr:rowOff>167005</xdr:rowOff>
    </xdr:to>
    <xdr:cxnSp macro="">
      <xdr:nvCxnSpPr>
        <xdr:cNvPr id="129" name="直線コネクタ 128"/>
        <xdr:cNvCxnSpPr/>
      </xdr:nvCxnSpPr>
      <xdr:spPr>
        <a:xfrm flipV="1">
          <a:off x="13004800" y="272161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1905</xdr:rowOff>
    </xdr:from>
    <xdr:to>
      <xdr:col>19</xdr:col>
      <xdr:colOff>6350</xdr:colOff>
      <xdr:row>14</xdr:row>
      <xdr:rowOff>103505</xdr:rowOff>
    </xdr:to>
    <xdr:sp macro="" textlink="">
      <xdr:nvSpPr>
        <xdr:cNvPr id="132" name="フローチャート : 判断 131"/>
        <xdr:cNvSpPr/>
      </xdr:nvSpPr>
      <xdr:spPr>
        <a:xfrm>
          <a:off x="12954000" y="2402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113682</xdr:rowOff>
    </xdr:from>
    <xdr:ext cx="762000" cy="259045"/>
    <xdr:sp macro="" textlink="">
      <xdr:nvSpPr>
        <xdr:cNvPr id="133" name="テキスト ボックス 132"/>
        <xdr:cNvSpPr txBox="1"/>
      </xdr:nvSpPr>
      <xdr:spPr>
        <a:xfrm>
          <a:off x="12623800" y="2171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39" name="円/楕円 138"/>
        <xdr:cNvSpPr/>
      </xdr:nvSpPr>
      <xdr:spPr>
        <a:xfrm>
          <a:off x="164592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25417</xdr:rowOff>
    </xdr:from>
    <xdr:ext cx="762000" cy="259045"/>
    <xdr:sp macro="" textlink="">
      <xdr:nvSpPr>
        <xdr:cNvPr id="140" name="物件費該当値テキスト"/>
        <xdr:cNvSpPr txBox="1"/>
      </xdr:nvSpPr>
      <xdr:spPr>
        <a:xfrm>
          <a:off x="165989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144780</xdr:rowOff>
    </xdr:from>
    <xdr:to>
      <xdr:col>22</xdr:col>
      <xdr:colOff>615950</xdr:colOff>
      <xdr:row>16</xdr:row>
      <xdr:rowOff>74930</xdr:rowOff>
    </xdr:to>
    <xdr:sp macro="" textlink="">
      <xdr:nvSpPr>
        <xdr:cNvPr id="141" name="円/楕円 140"/>
        <xdr:cNvSpPr/>
      </xdr:nvSpPr>
      <xdr:spPr>
        <a:xfrm>
          <a:off x="15621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59707</xdr:rowOff>
    </xdr:from>
    <xdr:ext cx="736600" cy="259045"/>
    <xdr:sp macro="" textlink="">
      <xdr:nvSpPr>
        <xdr:cNvPr id="142" name="テキスト ボックス 141"/>
        <xdr:cNvSpPr txBox="1"/>
      </xdr:nvSpPr>
      <xdr:spPr>
        <a:xfrm>
          <a:off x="15290800" y="280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87630</xdr:rowOff>
    </xdr:from>
    <xdr:to>
      <xdr:col>21</xdr:col>
      <xdr:colOff>412750</xdr:colOff>
      <xdr:row>16</xdr:row>
      <xdr:rowOff>17780</xdr:rowOff>
    </xdr:to>
    <xdr:sp macro="" textlink="">
      <xdr:nvSpPr>
        <xdr:cNvPr id="143" name="円/楕円 142"/>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2557</xdr:rowOff>
    </xdr:from>
    <xdr:ext cx="762000" cy="259045"/>
    <xdr:sp macro="" textlink="">
      <xdr:nvSpPr>
        <xdr:cNvPr id="144" name="テキスト ボックス 143"/>
        <xdr:cNvSpPr txBox="1"/>
      </xdr:nvSpPr>
      <xdr:spPr>
        <a:xfrm>
          <a:off x="14401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99060</xdr:rowOff>
    </xdr:from>
    <xdr:to>
      <xdr:col>20</xdr:col>
      <xdr:colOff>209550</xdr:colOff>
      <xdr:row>16</xdr:row>
      <xdr:rowOff>29210</xdr:rowOff>
    </xdr:to>
    <xdr:sp macro="" textlink="">
      <xdr:nvSpPr>
        <xdr:cNvPr id="145" name="円/楕円 144"/>
        <xdr:cNvSpPr/>
      </xdr:nvSpPr>
      <xdr:spPr>
        <a:xfrm>
          <a:off x="13843000" y="2670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13987</xdr:rowOff>
    </xdr:from>
    <xdr:ext cx="762000" cy="259045"/>
    <xdr:sp macro="" textlink="">
      <xdr:nvSpPr>
        <xdr:cNvPr id="146" name="テキスト ボックス 145"/>
        <xdr:cNvSpPr txBox="1"/>
      </xdr:nvSpPr>
      <xdr:spPr>
        <a:xfrm>
          <a:off x="13512800" y="275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116205</xdr:rowOff>
    </xdr:from>
    <xdr:to>
      <xdr:col>19</xdr:col>
      <xdr:colOff>6350</xdr:colOff>
      <xdr:row>16</xdr:row>
      <xdr:rowOff>46355</xdr:rowOff>
    </xdr:to>
    <xdr:sp macro="" textlink="">
      <xdr:nvSpPr>
        <xdr:cNvPr id="147" name="円/楕円 146"/>
        <xdr:cNvSpPr/>
      </xdr:nvSpPr>
      <xdr:spPr>
        <a:xfrm>
          <a:off x="12954000" y="26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31132</xdr:rowOff>
    </xdr:from>
    <xdr:ext cx="762000" cy="259045"/>
    <xdr:sp macro="" textlink="">
      <xdr:nvSpPr>
        <xdr:cNvPr id="148" name="テキスト ボックス 147"/>
        <xdr:cNvSpPr txBox="1"/>
      </xdr:nvSpPr>
      <xdr:spPr>
        <a:xfrm>
          <a:off x="12623800" y="2774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障害者福祉支援や老人福祉支援に対する経費が年々増加傾向にあることが数値上昇の最大の要因である。</a:t>
          </a:r>
          <a:endParaRPr lang="ja-JP" altLang="ja-JP" sz="1300">
            <a:effectLst/>
          </a:endParaRPr>
        </a:p>
        <a:p>
          <a:r>
            <a:rPr lang="ja-JP" altLang="ja-JP" sz="1300" b="0" i="0" baseline="0">
              <a:solidFill>
                <a:schemeClr val="dk1"/>
              </a:solidFill>
              <a:effectLst/>
              <a:latin typeface="+mn-lt"/>
              <a:ea typeface="+mn-ea"/>
              <a:cs typeface="+mn-cs"/>
            </a:rPr>
            <a:t>　子育て支援施策の充実を図るため、平成２２年度</a:t>
          </a:r>
          <a:r>
            <a:rPr lang="ja-JP" altLang="en-US" sz="1300" b="0" i="0" baseline="0">
              <a:solidFill>
                <a:schemeClr val="dk1"/>
              </a:solidFill>
              <a:effectLst/>
              <a:latin typeface="+mn-lt"/>
              <a:ea typeface="+mn-ea"/>
              <a:cs typeface="+mn-cs"/>
            </a:rPr>
            <a:t>以降</a:t>
          </a:r>
          <a:r>
            <a:rPr lang="ja-JP" altLang="ja-JP" sz="1300" b="0" i="0" baseline="0">
              <a:solidFill>
                <a:schemeClr val="dk1"/>
              </a:solidFill>
              <a:effectLst/>
              <a:latin typeface="+mn-lt"/>
              <a:ea typeface="+mn-ea"/>
              <a:cs typeface="+mn-cs"/>
            </a:rPr>
            <a:t>子ども医療対象</a:t>
          </a:r>
          <a:r>
            <a:rPr lang="ja-JP" altLang="en-US" sz="1300" b="0" i="0" baseline="0">
              <a:solidFill>
                <a:schemeClr val="dk1"/>
              </a:solidFill>
              <a:effectLst/>
              <a:latin typeface="+mn-lt"/>
              <a:ea typeface="+mn-ea"/>
              <a:cs typeface="+mn-cs"/>
            </a:rPr>
            <a:t>者の</a:t>
          </a:r>
          <a:r>
            <a:rPr lang="ja-JP" altLang="ja-JP" sz="1300" b="0" i="0" baseline="0">
              <a:solidFill>
                <a:schemeClr val="dk1"/>
              </a:solidFill>
              <a:effectLst/>
              <a:latin typeface="+mn-lt"/>
              <a:ea typeface="+mn-ea"/>
              <a:cs typeface="+mn-cs"/>
            </a:rPr>
            <a:t>中学校卒業まで</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拡充</a:t>
          </a:r>
          <a:r>
            <a:rPr lang="ja-JP" altLang="en-US" sz="1300" b="0" i="0" baseline="0">
              <a:solidFill>
                <a:schemeClr val="dk1"/>
              </a:solidFill>
              <a:effectLst/>
              <a:latin typeface="+mn-lt"/>
              <a:ea typeface="+mn-ea"/>
              <a:cs typeface="+mn-cs"/>
            </a:rPr>
            <a:t>や各種福祉サービスの充実により、</a:t>
          </a:r>
          <a:r>
            <a:rPr lang="ja-JP" altLang="ja-JP" sz="1300" b="0" i="0" baseline="0">
              <a:solidFill>
                <a:schemeClr val="dk1"/>
              </a:solidFill>
              <a:effectLst/>
              <a:latin typeface="+mn-lt"/>
              <a:ea typeface="+mn-ea"/>
              <a:cs typeface="+mn-cs"/>
            </a:rPr>
            <a:t>類似団体</a:t>
          </a:r>
          <a:r>
            <a:rPr lang="ja-JP" altLang="en-US" sz="1300" b="0" i="0" baseline="0">
              <a:solidFill>
                <a:schemeClr val="dk1"/>
              </a:solidFill>
              <a:effectLst/>
              <a:latin typeface="+mn-lt"/>
              <a:ea typeface="+mn-ea"/>
              <a:cs typeface="+mn-cs"/>
            </a:rPr>
            <a:t>平均を上回っている。　</a:t>
          </a:r>
          <a:endParaRPr lang="en-US" altLang="ja-JP" sz="1300" b="0" i="0" baseline="0">
            <a:solidFill>
              <a:schemeClr val="dk1"/>
            </a:solidFill>
            <a:effectLst/>
            <a:latin typeface="+mn-lt"/>
            <a:ea typeface="+mn-ea"/>
            <a:cs typeface="+mn-cs"/>
          </a:endParaRPr>
        </a:p>
        <a:p>
          <a:r>
            <a:rPr lang="ja-JP" altLang="en-US" sz="1300" b="0" i="0" baseline="0">
              <a:solidFill>
                <a:schemeClr val="dk1"/>
              </a:solidFill>
              <a:effectLst/>
              <a:latin typeface="+mn-lt"/>
              <a:ea typeface="+mn-ea"/>
              <a:cs typeface="+mn-cs"/>
            </a:rPr>
            <a:t>　今後も同水準で推移するものと見込んでおり、これ以上の数値の上昇を招かないよう、</a:t>
          </a:r>
          <a:r>
            <a:rPr kumimoji="1" lang="ja-JP" altLang="ja-JP" sz="1300">
              <a:solidFill>
                <a:schemeClr val="dk1"/>
              </a:solidFill>
              <a:effectLst/>
              <a:latin typeface="+mn-lt"/>
              <a:ea typeface="+mn-ea"/>
              <a:cs typeface="+mn-cs"/>
            </a:rPr>
            <a:t>給付水準の見直しを含め適正化に努め</a:t>
          </a:r>
          <a:r>
            <a:rPr kumimoji="1" lang="ja-JP" altLang="en-US" sz="1300">
              <a:solidFill>
                <a:schemeClr val="dk1"/>
              </a:solidFill>
              <a:effectLst/>
              <a:latin typeface="+mn-lt"/>
              <a:ea typeface="+mn-ea"/>
              <a:cs typeface="+mn-cs"/>
            </a:rPr>
            <a:t>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50800</xdr:rowOff>
    </xdr:from>
    <xdr:to>
      <xdr:col>7</xdr:col>
      <xdr:colOff>15875</xdr:colOff>
      <xdr:row>56</xdr:row>
      <xdr:rowOff>50800</xdr:rowOff>
    </xdr:to>
    <xdr:cxnSp macro="">
      <xdr:nvCxnSpPr>
        <xdr:cNvPr id="181" name="直線コネクタ 180"/>
        <xdr:cNvCxnSpPr/>
      </xdr:nvCxnSpPr>
      <xdr:spPr>
        <a:xfrm>
          <a:off x="3987800" y="9652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56</xdr:row>
      <xdr:rowOff>69850</xdr:rowOff>
    </xdr:to>
    <xdr:cxnSp macro="">
      <xdr:nvCxnSpPr>
        <xdr:cNvPr id="184" name="直線コネクタ 183"/>
        <xdr:cNvCxnSpPr/>
      </xdr:nvCxnSpPr>
      <xdr:spPr>
        <a:xfrm flipV="1">
          <a:off x="3098800" y="9652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186" name="テキスト ボックス 185"/>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56</xdr:row>
      <xdr:rowOff>69850</xdr:rowOff>
    </xdr:to>
    <xdr:cxnSp macro="">
      <xdr:nvCxnSpPr>
        <xdr:cNvPr id="187" name="直線コネクタ 186"/>
        <xdr:cNvCxnSpPr/>
      </xdr:nvCxnSpPr>
      <xdr:spPr>
        <a:xfrm>
          <a:off x="2209800" y="95377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55</xdr:row>
      <xdr:rowOff>107950</xdr:rowOff>
    </xdr:to>
    <xdr:cxnSp macro="">
      <xdr:nvCxnSpPr>
        <xdr:cNvPr id="190" name="直線コネクタ 189"/>
        <xdr:cNvCxnSpPr/>
      </xdr:nvCxnSpPr>
      <xdr:spPr>
        <a:xfrm>
          <a:off x="1320800" y="9461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3" name="フローチャート : 判断 192"/>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92727</xdr:rowOff>
    </xdr:from>
    <xdr:ext cx="762000" cy="259045"/>
    <xdr:sp macro="" textlink="">
      <xdr:nvSpPr>
        <xdr:cNvPr id="194" name="テキスト ボックス 193"/>
        <xdr:cNvSpPr txBox="1"/>
      </xdr:nvSpPr>
      <xdr:spPr>
        <a:xfrm>
          <a:off x="939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0</xdr:rowOff>
    </xdr:from>
    <xdr:to>
      <xdr:col>7</xdr:col>
      <xdr:colOff>66675</xdr:colOff>
      <xdr:row>56</xdr:row>
      <xdr:rowOff>101600</xdr:rowOff>
    </xdr:to>
    <xdr:sp macro="" textlink="">
      <xdr:nvSpPr>
        <xdr:cNvPr id="200" name="円/楕円 199"/>
        <xdr:cNvSpPr/>
      </xdr:nvSpPr>
      <xdr:spPr>
        <a:xfrm>
          <a:off x="4775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143527</xdr:rowOff>
    </xdr:from>
    <xdr:ext cx="762000" cy="259045"/>
    <xdr:sp macro="" textlink="">
      <xdr:nvSpPr>
        <xdr:cNvPr id="201" name="扶助費該当値テキスト"/>
        <xdr:cNvSpPr txBox="1"/>
      </xdr:nvSpPr>
      <xdr:spPr>
        <a:xfrm>
          <a:off x="49149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0</xdr:rowOff>
    </xdr:from>
    <xdr:to>
      <xdr:col>5</xdr:col>
      <xdr:colOff>600075</xdr:colOff>
      <xdr:row>56</xdr:row>
      <xdr:rowOff>101600</xdr:rowOff>
    </xdr:to>
    <xdr:sp macro="" textlink="">
      <xdr:nvSpPr>
        <xdr:cNvPr id="202" name="円/楕円 201"/>
        <xdr:cNvSpPr/>
      </xdr:nvSpPr>
      <xdr:spPr>
        <a:xfrm>
          <a:off x="3937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86377</xdr:rowOff>
    </xdr:from>
    <xdr:ext cx="736600" cy="259045"/>
    <xdr:sp macro="" textlink="">
      <xdr:nvSpPr>
        <xdr:cNvPr id="203" name="テキスト ボックス 202"/>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19050</xdr:rowOff>
    </xdr:from>
    <xdr:to>
      <xdr:col>4</xdr:col>
      <xdr:colOff>396875</xdr:colOff>
      <xdr:row>56</xdr:row>
      <xdr:rowOff>120650</xdr:rowOff>
    </xdr:to>
    <xdr:sp macro="" textlink="">
      <xdr:nvSpPr>
        <xdr:cNvPr id="204" name="円/楕円 203"/>
        <xdr:cNvSpPr/>
      </xdr:nvSpPr>
      <xdr:spPr>
        <a:xfrm>
          <a:off x="3048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205" name="テキスト ボックス 204"/>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57150</xdr:rowOff>
    </xdr:from>
    <xdr:to>
      <xdr:col>3</xdr:col>
      <xdr:colOff>193675</xdr:colOff>
      <xdr:row>55</xdr:row>
      <xdr:rowOff>158750</xdr:rowOff>
    </xdr:to>
    <xdr:sp macro="" textlink="">
      <xdr:nvSpPr>
        <xdr:cNvPr id="206" name="円/楕円 205"/>
        <xdr:cNvSpPr/>
      </xdr:nvSpPr>
      <xdr:spPr>
        <a:xfrm>
          <a:off x="2159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143527</xdr:rowOff>
    </xdr:from>
    <xdr:ext cx="762000" cy="259045"/>
    <xdr:sp macro="" textlink="">
      <xdr:nvSpPr>
        <xdr:cNvPr id="207" name="テキスト ボックス 206"/>
        <xdr:cNvSpPr txBox="1"/>
      </xdr:nvSpPr>
      <xdr:spPr>
        <a:xfrm>
          <a:off x="1828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08" name="円/楕円 207"/>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209" name="テキスト ボックス 208"/>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高齢化の進展に伴い介護保険特別会計や後期高齢者医療特別会計への繰出金の増加は不可避であり、数値悪化の最大の要因である。</a:t>
          </a:r>
          <a:endParaRPr lang="ja-JP" altLang="ja-JP" sz="1300">
            <a:effectLst/>
          </a:endParaRPr>
        </a:p>
        <a:p>
          <a:pPr rtl="0"/>
          <a:r>
            <a:rPr lang="ja-JP" altLang="ja-JP" sz="1300" b="0" i="0" baseline="0">
              <a:solidFill>
                <a:schemeClr val="dk1"/>
              </a:solidFill>
              <a:effectLst/>
              <a:latin typeface="+mn-lt"/>
              <a:ea typeface="+mn-ea"/>
              <a:cs typeface="+mn-cs"/>
            </a:rPr>
            <a:t>　また、下水道事業特別会計</a:t>
          </a:r>
          <a:r>
            <a:rPr lang="ja-JP" altLang="en-US" sz="1300" b="0" i="0" baseline="0">
              <a:solidFill>
                <a:schemeClr val="dk1"/>
              </a:solidFill>
              <a:effectLst/>
              <a:latin typeface="+mn-lt"/>
              <a:ea typeface="+mn-ea"/>
              <a:cs typeface="+mn-cs"/>
            </a:rPr>
            <a:t>で</a:t>
          </a:r>
          <a:r>
            <a:rPr lang="ja-JP" altLang="ja-JP" sz="1300" b="0" i="0" baseline="0">
              <a:solidFill>
                <a:schemeClr val="dk1"/>
              </a:solidFill>
              <a:effectLst/>
              <a:latin typeface="+mn-lt"/>
              <a:ea typeface="+mn-ea"/>
              <a:cs typeface="+mn-cs"/>
            </a:rPr>
            <a:t>は、公債費繰出が平成２７年度頃まで増加を続け</a:t>
          </a:r>
          <a:r>
            <a:rPr lang="ja-JP" altLang="en-US" sz="1300" b="0" i="0" baseline="0">
              <a:solidFill>
                <a:schemeClr val="dk1"/>
              </a:solidFill>
              <a:effectLst/>
              <a:latin typeface="+mn-lt"/>
              <a:ea typeface="+mn-ea"/>
              <a:cs typeface="+mn-cs"/>
            </a:rPr>
            <a:t>ることから</a:t>
          </a:r>
          <a:r>
            <a:rPr lang="ja-JP" altLang="ja-JP" sz="1300" b="0" i="0" baseline="0">
              <a:solidFill>
                <a:schemeClr val="dk1"/>
              </a:solidFill>
              <a:effectLst/>
              <a:latin typeface="+mn-lt"/>
              <a:ea typeface="+mn-ea"/>
              <a:cs typeface="+mn-cs"/>
            </a:rPr>
            <a:t>、さらなる数値の悪化が懸念される</a:t>
          </a:r>
          <a:r>
            <a:rPr lang="ja-JP" altLang="en-US" sz="1300" b="0" i="0" baseline="0">
              <a:solidFill>
                <a:schemeClr val="dk1"/>
              </a:solidFill>
              <a:effectLst/>
              <a:latin typeface="+mn-lt"/>
              <a:ea typeface="+mn-ea"/>
              <a:cs typeface="+mn-cs"/>
            </a:rPr>
            <a:t>。　</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下水道事業においては、経</a:t>
          </a:r>
          <a:r>
            <a:rPr lang="ja-JP" altLang="ja-JP" sz="1300" b="0" i="0" baseline="0">
              <a:solidFill>
                <a:schemeClr val="dk1"/>
              </a:solidFill>
              <a:effectLst/>
              <a:latin typeface="+mn-lt"/>
              <a:ea typeface="+mn-ea"/>
              <a:cs typeface="+mn-cs"/>
            </a:rPr>
            <a:t>営状況を精査し、受益者負担の見直しなどを検証する。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83566</xdr:rowOff>
    </xdr:from>
    <xdr:to>
      <xdr:col>24</xdr:col>
      <xdr:colOff>31750</xdr:colOff>
      <xdr:row>57</xdr:row>
      <xdr:rowOff>97282</xdr:rowOff>
    </xdr:to>
    <xdr:cxnSp macro="">
      <xdr:nvCxnSpPr>
        <xdr:cNvPr id="239" name="直線コネクタ 238"/>
        <xdr:cNvCxnSpPr/>
      </xdr:nvCxnSpPr>
      <xdr:spPr>
        <a:xfrm>
          <a:off x="15671800" y="985621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138447</xdr:rowOff>
    </xdr:from>
    <xdr:ext cx="762000" cy="259045"/>
    <xdr:sp macro="" textlink="">
      <xdr:nvSpPr>
        <xdr:cNvPr id="240" name="その他平均値テキスト"/>
        <xdr:cNvSpPr txBox="1"/>
      </xdr:nvSpPr>
      <xdr:spPr>
        <a:xfrm>
          <a:off x="16598900" y="9568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60706</xdr:rowOff>
    </xdr:from>
    <xdr:to>
      <xdr:col>22</xdr:col>
      <xdr:colOff>565150</xdr:colOff>
      <xdr:row>57</xdr:row>
      <xdr:rowOff>83566</xdr:rowOff>
    </xdr:to>
    <xdr:cxnSp macro="">
      <xdr:nvCxnSpPr>
        <xdr:cNvPr id="242" name="直線コネクタ 241"/>
        <xdr:cNvCxnSpPr/>
      </xdr:nvCxnSpPr>
      <xdr:spPr>
        <a:xfrm>
          <a:off x="14782800" y="98333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4" name="テキスト ボックス 243"/>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51562</xdr:rowOff>
    </xdr:from>
    <xdr:to>
      <xdr:col>21</xdr:col>
      <xdr:colOff>361950</xdr:colOff>
      <xdr:row>57</xdr:row>
      <xdr:rowOff>60706</xdr:rowOff>
    </xdr:to>
    <xdr:cxnSp macro="">
      <xdr:nvCxnSpPr>
        <xdr:cNvPr id="245" name="直線コネクタ 244"/>
        <xdr:cNvCxnSpPr/>
      </xdr:nvCxnSpPr>
      <xdr:spPr>
        <a:xfrm>
          <a:off x="13893800" y="98242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30243</xdr:rowOff>
    </xdr:from>
    <xdr:ext cx="762000" cy="259045"/>
    <xdr:sp macro="" textlink="">
      <xdr:nvSpPr>
        <xdr:cNvPr id="247" name="テキスト ボックス 246"/>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10414</xdr:rowOff>
    </xdr:from>
    <xdr:to>
      <xdr:col>20</xdr:col>
      <xdr:colOff>158750</xdr:colOff>
      <xdr:row>57</xdr:row>
      <xdr:rowOff>51562</xdr:rowOff>
    </xdr:to>
    <xdr:cxnSp macro="">
      <xdr:nvCxnSpPr>
        <xdr:cNvPr id="248" name="直線コネクタ 247"/>
        <xdr:cNvCxnSpPr/>
      </xdr:nvCxnSpPr>
      <xdr:spPr>
        <a:xfrm>
          <a:off x="13004800" y="978306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50" name="テキスト ボックス 249"/>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165354</xdr:rowOff>
    </xdr:from>
    <xdr:to>
      <xdr:col>19</xdr:col>
      <xdr:colOff>6350</xdr:colOff>
      <xdr:row>56</xdr:row>
      <xdr:rowOff>95504</xdr:rowOff>
    </xdr:to>
    <xdr:sp macro="" textlink="">
      <xdr:nvSpPr>
        <xdr:cNvPr id="251" name="フローチャート : 判断 250"/>
        <xdr:cNvSpPr/>
      </xdr:nvSpPr>
      <xdr:spPr>
        <a:xfrm>
          <a:off x="12954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105681</xdr:rowOff>
    </xdr:from>
    <xdr:ext cx="762000" cy="259045"/>
    <xdr:sp macro="" textlink="">
      <xdr:nvSpPr>
        <xdr:cNvPr id="252" name="テキスト ボックス 251"/>
        <xdr:cNvSpPr txBox="1"/>
      </xdr:nvSpPr>
      <xdr:spPr>
        <a:xfrm>
          <a:off x="12623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46482</xdr:rowOff>
    </xdr:from>
    <xdr:to>
      <xdr:col>24</xdr:col>
      <xdr:colOff>82550</xdr:colOff>
      <xdr:row>57</xdr:row>
      <xdr:rowOff>148082</xdr:rowOff>
    </xdr:to>
    <xdr:sp macro="" textlink="">
      <xdr:nvSpPr>
        <xdr:cNvPr id="258" name="円/楕円 257"/>
        <xdr:cNvSpPr/>
      </xdr:nvSpPr>
      <xdr:spPr>
        <a:xfrm>
          <a:off x="16459200" y="98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18559</xdr:rowOff>
    </xdr:from>
    <xdr:ext cx="762000" cy="259045"/>
    <xdr:sp macro="" textlink="">
      <xdr:nvSpPr>
        <xdr:cNvPr id="259" name="その他該当値テキスト"/>
        <xdr:cNvSpPr txBox="1"/>
      </xdr:nvSpPr>
      <xdr:spPr>
        <a:xfrm>
          <a:off x="16598900" y="979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32766</xdr:rowOff>
    </xdr:from>
    <xdr:to>
      <xdr:col>22</xdr:col>
      <xdr:colOff>615950</xdr:colOff>
      <xdr:row>57</xdr:row>
      <xdr:rowOff>134366</xdr:rowOff>
    </xdr:to>
    <xdr:sp macro="" textlink="">
      <xdr:nvSpPr>
        <xdr:cNvPr id="260" name="円/楕円 259"/>
        <xdr:cNvSpPr/>
      </xdr:nvSpPr>
      <xdr:spPr>
        <a:xfrm>
          <a:off x="15621000" y="980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119143</xdr:rowOff>
    </xdr:from>
    <xdr:ext cx="736600" cy="259045"/>
    <xdr:sp macro="" textlink="">
      <xdr:nvSpPr>
        <xdr:cNvPr id="261" name="テキスト ボックス 260"/>
        <xdr:cNvSpPr txBox="1"/>
      </xdr:nvSpPr>
      <xdr:spPr>
        <a:xfrm>
          <a:off x="15290800" y="9891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9906</xdr:rowOff>
    </xdr:from>
    <xdr:to>
      <xdr:col>21</xdr:col>
      <xdr:colOff>412750</xdr:colOff>
      <xdr:row>57</xdr:row>
      <xdr:rowOff>111506</xdr:rowOff>
    </xdr:to>
    <xdr:sp macro="" textlink="">
      <xdr:nvSpPr>
        <xdr:cNvPr id="262" name="円/楕円 261"/>
        <xdr:cNvSpPr/>
      </xdr:nvSpPr>
      <xdr:spPr>
        <a:xfrm>
          <a:off x="147320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96283</xdr:rowOff>
    </xdr:from>
    <xdr:ext cx="762000" cy="259045"/>
    <xdr:sp macro="" textlink="">
      <xdr:nvSpPr>
        <xdr:cNvPr id="263" name="テキスト ボックス 262"/>
        <xdr:cNvSpPr txBox="1"/>
      </xdr:nvSpPr>
      <xdr:spPr>
        <a:xfrm>
          <a:off x="14401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762</xdr:rowOff>
    </xdr:from>
    <xdr:to>
      <xdr:col>20</xdr:col>
      <xdr:colOff>209550</xdr:colOff>
      <xdr:row>57</xdr:row>
      <xdr:rowOff>102362</xdr:rowOff>
    </xdr:to>
    <xdr:sp macro="" textlink="">
      <xdr:nvSpPr>
        <xdr:cNvPr id="264" name="円/楕円 263"/>
        <xdr:cNvSpPr/>
      </xdr:nvSpPr>
      <xdr:spPr>
        <a:xfrm>
          <a:off x="13843000" y="977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87139</xdr:rowOff>
    </xdr:from>
    <xdr:ext cx="762000" cy="259045"/>
    <xdr:sp macro="" textlink="">
      <xdr:nvSpPr>
        <xdr:cNvPr id="265" name="テキスト ボックス 264"/>
        <xdr:cNvSpPr txBox="1"/>
      </xdr:nvSpPr>
      <xdr:spPr>
        <a:xfrm>
          <a:off x="13512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131064</xdr:rowOff>
    </xdr:from>
    <xdr:to>
      <xdr:col>19</xdr:col>
      <xdr:colOff>6350</xdr:colOff>
      <xdr:row>57</xdr:row>
      <xdr:rowOff>61214</xdr:rowOff>
    </xdr:to>
    <xdr:sp macro="" textlink="">
      <xdr:nvSpPr>
        <xdr:cNvPr id="266" name="円/楕円 265"/>
        <xdr:cNvSpPr/>
      </xdr:nvSpPr>
      <xdr:spPr>
        <a:xfrm>
          <a:off x="12954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45991</xdr:rowOff>
    </xdr:from>
    <xdr:ext cx="762000" cy="259045"/>
    <xdr:sp macro="" textlink="">
      <xdr:nvSpPr>
        <xdr:cNvPr id="267" name="テキスト ボックス 266"/>
        <xdr:cNvSpPr txBox="1"/>
      </xdr:nvSpPr>
      <xdr:spPr>
        <a:xfrm>
          <a:off x="12623800" y="981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御坊市外五ヶ町病院経営事務組合や日高広域消防事務組合など一部事務組合への負担金が多額であるため、類似団体を</a:t>
          </a:r>
          <a:r>
            <a:rPr lang="ja-JP" altLang="en-US" sz="1300" b="0" i="0" baseline="0">
              <a:solidFill>
                <a:schemeClr val="dk1"/>
              </a:solidFill>
              <a:effectLst/>
              <a:latin typeface="+mn-lt"/>
              <a:ea typeface="+mn-ea"/>
              <a:cs typeface="+mn-cs"/>
            </a:rPr>
            <a:t>わずかながら</a:t>
          </a:r>
          <a:r>
            <a:rPr lang="ja-JP" altLang="ja-JP" sz="1300" b="0" i="0" baseline="0">
              <a:solidFill>
                <a:schemeClr val="dk1"/>
              </a:solidFill>
              <a:effectLst/>
              <a:latin typeface="+mn-lt"/>
              <a:ea typeface="+mn-ea"/>
              <a:cs typeface="+mn-cs"/>
            </a:rPr>
            <a:t>上回っている。</a:t>
          </a:r>
          <a:endParaRPr lang="ja-JP" altLang="ja-JP" sz="1300">
            <a:effectLst/>
          </a:endParaRPr>
        </a:p>
        <a:p>
          <a:pPr rtl="0" eaLnBrk="1" fontAlgn="auto" latinLnBrk="0" hangingPunct="1"/>
          <a:r>
            <a:rPr lang="ja-JP" altLang="ja-JP" sz="1300" b="0" i="0" baseline="0">
              <a:solidFill>
                <a:schemeClr val="dk1"/>
              </a:solidFill>
              <a:effectLst/>
              <a:latin typeface="+mn-lt"/>
              <a:ea typeface="+mn-ea"/>
              <a:cs typeface="+mn-cs"/>
            </a:rPr>
            <a:t>　しかしながら、これらの一部事務組合では、主要な起債の償還終了時期が近づいていることから、今後</a:t>
          </a:r>
          <a:r>
            <a:rPr lang="ja-JP" altLang="en-US" sz="1300" b="0" i="0" baseline="0">
              <a:solidFill>
                <a:schemeClr val="dk1"/>
              </a:solidFill>
              <a:effectLst/>
              <a:latin typeface="+mn-lt"/>
              <a:ea typeface="+mn-ea"/>
              <a:cs typeface="+mn-cs"/>
            </a:rPr>
            <a:t>は</a:t>
          </a:r>
          <a:r>
            <a:rPr lang="ja-JP" altLang="ja-JP" sz="1300" b="0" i="0" baseline="0">
              <a:solidFill>
                <a:schemeClr val="dk1"/>
              </a:solidFill>
              <a:effectLst/>
              <a:latin typeface="+mn-lt"/>
              <a:ea typeface="+mn-ea"/>
              <a:cs typeface="+mn-cs"/>
            </a:rPr>
            <a:t>、公債費にかかる負担金が減少することが</a:t>
          </a:r>
          <a:r>
            <a:rPr lang="ja-JP" altLang="en-US" sz="1300" b="0" i="0" baseline="0">
              <a:solidFill>
                <a:schemeClr val="dk1"/>
              </a:solidFill>
              <a:effectLst/>
              <a:latin typeface="+mn-lt"/>
              <a:ea typeface="+mn-ea"/>
              <a:cs typeface="+mn-cs"/>
            </a:rPr>
            <a:t>見込まれる</a:t>
          </a:r>
          <a:r>
            <a:rPr lang="ja-JP" altLang="ja-JP" sz="1300" b="0" i="0" baseline="0">
              <a:solidFill>
                <a:schemeClr val="dk1"/>
              </a:solidFill>
              <a:effectLst/>
              <a:latin typeface="+mn-lt"/>
              <a:ea typeface="+mn-ea"/>
              <a:cs typeface="+mn-cs"/>
            </a:rPr>
            <a:t>。　</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115570</xdr:rowOff>
    </xdr:from>
    <xdr:to>
      <xdr:col>24</xdr:col>
      <xdr:colOff>31750</xdr:colOff>
      <xdr:row>37</xdr:row>
      <xdr:rowOff>138430</xdr:rowOff>
    </xdr:to>
    <xdr:cxnSp macro="">
      <xdr:nvCxnSpPr>
        <xdr:cNvPr id="297" name="直線コネクタ 296"/>
        <xdr:cNvCxnSpPr/>
      </xdr:nvCxnSpPr>
      <xdr:spPr>
        <a:xfrm>
          <a:off x="15671800" y="64592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298"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115570</xdr:rowOff>
    </xdr:from>
    <xdr:to>
      <xdr:col>22</xdr:col>
      <xdr:colOff>565150</xdr:colOff>
      <xdr:row>37</xdr:row>
      <xdr:rowOff>152146</xdr:rowOff>
    </xdr:to>
    <xdr:cxnSp macro="">
      <xdr:nvCxnSpPr>
        <xdr:cNvPr id="300" name="直線コネクタ 299"/>
        <xdr:cNvCxnSpPr/>
      </xdr:nvCxnSpPr>
      <xdr:spPr>
        <a:xfrm flipV="1">
          <a:off x="14782800" y="64592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2" name="テキスト ボックス 301"/>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147574</xdr:rowOff>
    </xdr:from>
    <xdr:to>
      <xdr:col>21</xdr:col>
      <xdr:colOff>361950</xdr:colOff>
      <xdr:row>37</xdr:row>
      <xdr:rowOff>152146</xdr:rowOff>
    </xdr:to>
    <xdr:cxnSp macro="">
      <xdr:nvCxnSpPr>
        <xdr:cNvPr id="303" name="直線コネクタ 302"/>
        <xdr:cNvCxnSpPr/>
      </xdr:nvCxnSpPr>
      <xdr:spPr>
        <a:xfrm>
          <a:off x="13893800" y="64912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05" name="テキスト ボックス 304"/>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97282</xdr:rowOff>
    </xdr:from>
    <xdr:to>
      <xdr:col>20</xdr:col>
      <xdr:colOff>158750</xdr:colOff>
      <xdr:row>37</xdr:row>
      <xdr:rowOff>147574</xdr:rowOff>
    </xdr:to>
    <xdr:cxnSp macro="">
      <xdr:nvCxnSpPr>
        <xdr:cNvPr id="306" name="直線コネクタ 305"/>
        <xdr:cNvCxnSpPr/>
      </xdr:nvCxnSpPr>
      <xdr:spPr>
        <a:xfrm>
          <a:off x="13004800" y="64409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08" name="テキスト ボックス 307"/>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09" name="フローチャート : 判断 308"/>
        <xdr:cNvSpPr/>
      </xdr:nvSpPr>
      <xdr:spPr>
        <a:xfrm>
          <a:off x="12954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10" name="テキスト ボックス 309"/>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16" name="円/楕円 315"/>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17"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64770</xdr:rowOff>
    </xdr:from>
    <xdr:to>
      <xdr:col>22</xdr:col>
      <xdr:colOff>615950</xdr:colOff>
      <xdr:row>37</xdr:row>
      <xdr:rowOff>166370</xdr:rowOff>
    </xdr:to>
    <xdr:sp macro="" textlink="">
      <xdr:nvSpPr>
        <xdr:cNvPr id="318" name="円/楕円 317"/>
        <xdr:cNvSpPr/>
      </xdr:nvSpPr>
      <xdr:spPr>
        <a:xfrm>
          <a:off x="15621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151147</xdr:rowOff>
    </xdr:from>
    <xdr:ext cx="736600" cy="259045"/>
    <xdr:sp macro="" textlink="">
      <xdr:nvSpPr>
        <xdr:cNvPr id="319" name="テキスト ボックス 318"/>
        <xdr:cNvSpPr txBox="1"/>
      </xdr:nvSpPr>
      <xdr:spPr>
        <a:xfrm>
          <a:off x="15290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101346</xdr:rowOff>
    </xdr:from>
    <xdr:to>
      <xdr:col>21</xdr:col>
      <xdr:colOff>412750</xdr:colOff>
      <xdr:row>38</xdr:row>
      <xdr:rowOff>31496</xdr:rowOff>
    </xdr:to>
    <xdr:sp macro="" textlink="">
      <xdr:nvSpPr>
        <xdr:cNvPr id="320" name="円/楕円 319"/>
        <xdr:cNvSpPr/>
      </xdr:nvSpPr>
      <xdr:spPr>
        <a:xfrm>
          <a:off x="14732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16273</xdr:rowOff>
    </xdr:from>
    <xdr:ext cx="762000" cy="259045"/>
    <xdr:sp macro="" textlink="">
      <xdr:nvSpPr>
        <xdr:cNvPr id="321" name="テキスト ボックス 320"/>
        <xdr:cNvSpPr txBox="1"/>
      </xdr:nvSpPr>
      <xdr:spPr>
        <a:xfrm>
          <a:off x="14401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96774</xdr:rowOff>
    </xdr:from>
    <xdr:to>
      <xdr:col>20</xdr:col>
      <xdr:colOff>209550</xdr:colOff>
      <xdr:row>38</xdr:row>
      <xdr:rowOff>26924</xdr:rowOff>
    </xdr:to>
    <xdr:sp macro="" textlink="">
      <xdr:nvSpPr>
        <xdr:cNvPr id="322" name="円/楕円 321"/>
        <xdr:cNvSpPr/>
      </xdr:nvSpPr>
      <xdr:spPr>
        <a:xfrm>
          <a:off x="13843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11701</xdr:rowOff>
    </xdr:from>
    <xdr:ext cx="762000" cy="259045"/>
    <xdr:sp macro="" textlink="">
      <xdr:nvSpPr>
        <xdr:cNvPr id="323" name="テキスト ボックス 322"/>
        <xdr:cNvSpPr txBox="1"/>
      </xdr:nvSpPr>
      <xdr:spPr>
        <a:xfrm>
          <a:off x="13512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46482</xdr:rowOff>
    </xdr:from>
    <xdr:to>
      <xdr:col>19</xdr:col>
      <xdr:colOff>6350</xdr:colOff>
      <xdr:row>37</xdr:row>
      <xdr:rowOff>148082</xdr:rowOff>
    </xdr:to>
    <xdr:sp macro="" textlink="">
      <xdr:nvSpPr>
        <xdr:cNvPr id="324" name="円/楕円 323"/>
        <xdr:cNvSpPr/>
      </xdr:nvSpPr>
      <xdr:spPr>
        <a:xfrm>
          <a:off x="12954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132859</xdr:rowOff>
    </xdr:from>
    <xdr:ext cx="762000" cy="259045"/>
    <xdr:sp macro="" textlink="">
      <xdr:nvSpPr>
        <xdr:cNvPr id="325" name="テキスト ボックス 324"/>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公債費は、</a:t>
          </a:r>
          <a:r>
            <a:rPr lang="ja-JP" altLang="en-US" sz="1300" b="0" i="0" baseline="0">
              <a:solidFill>
                <a:schemeClr val="dk1"/>
              </a:solidFill>
              <a:effectLst/>
              <a:latin typeface="+mn-lt"/>
              <a:ea typeface="+mn-ea"/>
              <a:cs typeface="+mn-cs"/>
            </a:rPr>
            <a:t>大型事業の償還終了などにより、償還の</a:t>
          </a:r>
          <a:r>
            <a:rPr lang="ja-JP" altLang="ja-JP" sz="1300" b="0" i="0" baseline="0">
              <a:solidFill>
                <a:schemeClr val="dk1"/>
              </a:solidFill>
              <a:effectLst/>
              <a:latin typeface="+mn-lt"/>
              <a:ea typeface="+mn-ea"/>
              <a:cs typeface="+mn-cs"/>
            </a:rPr>
            <a:t>ピークを過ぎたこと</a:t>
          </a:r>
          <a:r>
            <a:rPr lang="ja-JP" altLang="en-US" sz="1300" b="0" i="0" baseline="0">
              <a:solidFill>
                <a:schemeClr val="dk1"/>
              </a:solidFill>
              <a:effectLst/>
              <a:latin typeface="+mn-lt"/>
              <a:ea typeface="+mn-ea"/>
              <a:cs typeface="+mn-cs"/>
            </a:rPr>
            <a:t>から</a:t>
          </a:r>
          <a:r>
            <a:rPr lang="ja-JP" altLang="ja-JP" sz="1300" b="0" i="0" baseline="0">
              <a:solidFill>
                <a:schemeClr val="dk1"/>
              </a:solidFill>
              <a:effectLst/>
              <a:latin typeface="+mn-lt"/>
              <a:ea typeface="+mn-ea"/>
              <a:cs typeface="+mn-cs"/>
            </a:rPr>
            <a:t>、年々減少</a:t>
          </a:r>
          <a:r>
            <a:rPr lang="ja-JP" altLang="en-US" sz="1300" b="0" i="0" baseline="0">
              <a:solidFill>
                <a:schemeClr val="dk1"/>
              </a:solidFill>
              <a:effectLst/>
              <a:latin typeface="+mn-lt"/>
              <a:ea typeface="+mn-ea"/>
              <a:cs typeface="+mn-cs"/>
            </a:rPr>
            <a:t>を</a:t>
          </a:r>
          <a:r>
            <a:rPr lang="ja-JP" altLang="ja-JP" sz="1300" b="0" i="0" baseline="0">
              <a:solidFill>
                <a:schemeClr val="dk1"/>
              </a:solidFill>
              <a:effectLst/>
              <a:latin typeface="+mn-lt"/>
              <a:ea typeface="+mn-ea"/>
              <a:cs typeface="+mn-cs"/>
            </a:rPr>
            <a:t>続けており、類似団体</a:t>
          </a:r>
          <a:r>
            <a:rPr lang="ja-JP" altLang="en-US" sz="1300" b="0" i="0" baseline="0">
              <a:solidFill>
                <a:schemeClr val="dk1"/>
              </a:solidFill>
              <a:effectLst/>
              <a:latin typeface="+mn-lt"/>
              <a:ea typeface="+mn-ea"/>
              <a:cs typeface="+mn-cs"/>
            </a:rPr>
            <a:t>平均</a:t>
          </a:r>
          <a:r>
            <a:rPr lang="ja-JP" altLang="ja-JP" sz="1300" b="0" i="0" baseline="0">
              <a:solidFill>
                <a:schemeClr val="dk1"/>
              </a:solidFill>
              <a:effectLst/>
              <a:latin typeface="+mn-lt"/>
              <a:ea typeface="+mn-ea"/>
              <a:cs typeface="+mn-cs"/>
            </a:rPr>
            <a:t>を下回っている。</a:t>
          </a:r>
          <a:endParaRPr lang="ja-JP" altLang="ja-JP" sz="1300">
            <a:effectLst/>
          </a:endParaRPr>
        </a:p>
        <a:p>
          <a:pPr rtl="0" eaLnBrk="1" fontAlgn="auto" latinLnBrk="0" hangingPunct="1"/>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一方</a:t>
          </a:r>
          <a:r>
            <a:rPr lang="ja-JP" altLang="ja-JP" sz="1300" b="0" i="0" baseline="0">
              <a:solidFill>
                <a:schemeClr val="dk1"/>
              </a:solidFill>
              <a:effectLst/>
              <a:latin typeface="+mn-lt"/>
              <a:ea typeface="+mn-ea"/>
              <a:cs typeface="+mn-cs"/>
            </a:rPr>
            <a:t>、喫緊の課題である防災関連事業に対して、新規発行が</a:t>
          </a:r>
          <a:r>
            <a:rPr lang="ja-JP" altLang="en-US" sz="1300" b="0" i="0" baseline="0">
              <a:solidFill>
                <a:schemeClr val="dk1"/>
              </a:solidFill>
              <a:effectLst/>
              <a:latin typeface="+mn-lt"/>
              <a:ea typeface="+mn-ea"/>
              <a:cs typeface="+mn-cs"/>
            </a:rPr>
            <a:t>予定されている</a:t>
          </a:r>
          <a:r>
            <a:rPr lang="ja-JP" altLang="ja-JP" sz="1300" b="0" i="0" baseline="0">
              <a:solidFill>
                <a:schemeClr val="dk1"/>
              </a:solidFill>
              <a:effectLst/>
              <a:latin typeface="+mn-lt"/>
              <a:ea typeface="+mn-ea"/>
              <a:cs typeface="+mn-cs"/>
            </a:rPr>
            <a:t>ため、数年後には、再び数値の</a:t>
          </a:r>
          <a:r>
            <a:rPr lang="ja-JP" altLang="en-US" sz="1300" b="0" i="0" baseline="0">
              <a:solidFill>
                <a:schemeClr val="dk1"/>
              </a:solidFill>
              <a:effectLst/>
              <a:latin typeface="+mn-lt"/>
              <a:ea typeface="+mn-ea"/>
              <a:cs typeface="+mn-cs"/>
            </a:rPr>
            <a:t>上昇</a:t>
          </a:r>
          <a:r>
            <a:rPr lang="ja-JP" altLang="ja-JP" sz="1300" b="0" i="0" baseline="0">
              <a:solidFill>
                <a:schemeClr val="dk1"/>
              </a:solidFill>
              <a:effectLst/>
              <a:latin typeface="+mn-lt"/>
              <a:ea typeface="+mn-ea"/>
              <a:cs typeface="+mn-cs"/>
            </a:rPr>
            <a:t>が懸念される。</a:t>
          </a:r>
          <a:endParaRPr lang="en-US" altLang="ja-JP" sz="13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地方債の発行を伴う新規事業の実施にあたっては、緊急性や優先性を十分勘案し、</a:t>
          </a:r>
          <a:r>
            <a:rPr kumimoji="1" lang="ja-JP" altLang="ja-JP" sz="1300">
              <a:solidFill>
                <a:schemeClr val="dk1"/>
              </a:solidFill>
              <a:effectLst/>
              <a:latin typeface="+mn-lt"/>
              <a:ea typeface="+mn-ea"/>
              <a:cs typeface="+mn-cs"/>
            </a:rPr>
            <a:t>適正な</a:t>
          </a:r>
          <a:r>
            <a:rPr kumimoji="1" lang="ja-JP" altLang="en-US" sz="1300">
              <a:solidFill>
                <a:schemeClr val="dk1"/>
              </a:solidFill>
              <a:effectLst/>
              <a:latin typeface="+mn-lt"/>
              <a:ea typeface="+mn-ea"/>
              <a:cs typeface="+mn-cs"/>
            </a:rPr>
            <a:t>地方債</a:t>
          </a:r>
          <a:r>
            <a:rPr kumimoji="1" lang="ja-JP" altLang="ja-JP" sz="1300">
              <a:solidFill>
                <a:schemeClr val="dk1"/>
              </a:solidFill>
              <a:effectLst/>
              <a:latin typeface="+mn-lt"/>
              <a:ea typeface="+mn-ea"/>
              <a:cs typeface="+mn-cs"/>
            </a:rPr>
            <a:t>の活用・管理に努める。</a:t>
          </a:r>
          <a:endParaRPr lang="ja-JP" altLang="ja-JP" sz="1300">
            <a:effectLst/>
          </a:endParaRPr>
        </a:p>
        <a:p>
          <a:pPr rtl="0" eaLnBrk="1" fontAlgn="auto" latinLnBrk="0" hangingPunct="1"/>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31750</xdr:rowOff>
    </xdr:to>
    <xdr:cxnSp macro="">
      <xdr:nvCxnSpPr>
        <xdr:cNvPr id="357" name="直線コネクタ 356"/>
        <xdr:cNvCxnSpPr/>
      </xdr:nvCxnSpPr>
      <xdr:spPr>
        <a:xfrm flipV="1">
          <a:off x="3987800" y="130429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24130</xdr:rowOff>
    </xdr:from>
    <xdr:to>
      <xdr:col>5</xdr:col>
      <xdr:colOff>549275</xdr:colOff>
      <xdr:row>76</xdr:row>
      <xdr:rowOff>31750</xdr:rowOff>
    </xdr:to>
    <xdr:cxnSp macro="">
      <xdr:nvCxnSpPr>
        <xdr:cNvPr id="360" name="直線コネクタ 359"/>
        <xdr:cNvCxnSpPr/>
      </xdr:nvCxnSpPr>
      <xdr:spPr>
        <a:xfrm>
          <a:off x="3098800" y="1305433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24130</xdr:rowOff>
    </xdr:from>
    <xdr:to>
      <xdr:col>4</xdr:col>
      <xdr:colOff>346075</xdr:colOff>
      <xdr:row>76</xdr:row>
      <xdr:rowOff>66039</xdr:rowOff>
    </xdr:to>
    <xdr:cxnSp macro="">
      <xdr:nvCxnSpPr>
        <xdr:cNvPr id="363" name="直線コネクタ 362"/>
        <xdr:cNvCxnSpPr/>
      </xdr:nvCxnSpPr>
      <xdr:spPr>
        <a:xfrm flipV="1">
          <a:off x="2209800" y="130543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66039</xdr:rowOff>
    </xdr:from>
    <xdr:to>
      <xdr:col>3</xdr:col>
      <xdr:colOff>142875</xdr:colOff>
      <xdr:row>77</xdr:row>
      <xdr:rowOff>1270</xdr:rowOff>
    </xdr:to>
    <xdr:cxnSp macro="">
      <xdr:nvCxnSpPr>
        <xdr:cNvPr id="366" name="直線コネクタ 365"/>
        <xdr:cNvCxnSpPr/>
      </xdr:nvCxnSpPr>
      <xdr:spPr>
        <a:xfrm flipV="1">
          <a:off x="1320800" y="13096239"/>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38100</xdr:rowOff>
    </xdr:from>
    <xdr:to>
      <xdr:col>1</xdr:col>
      <xdr:colOff>676275</xdr:colOff>
      <xdr:row>77</xdr:row>
      <xdr:rowOff>139700</xdr:rowOff>
    </xdr:to>
    <xdr:sp macro="" textlink="">
      <xdr:nvSpPr>
        <xdr:cNvPr id="369" name="フローチャート : 判断 368"/>
        <xdr:cNvSpPr/>
      </xdr:nvSpPr>
      <xdr:spPr>
        <a:xfrm>
          <a:off x="1270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124477</xdr:rowOff>
    </xdr:from>
    <xdr:ext cx="762000" cy="259045"/>
    <xdr:sp macro="" textlink="">
      <xdr:nvSpPr>
        <xdr:cNvPr id="370" name="テキスト ボックス 369"/>
        <xdr:cNvSpPr txBox="1"/>
      </xdr:nvSpPr>
      <xdr:spPr>
        <a:xfrm>
          <a:off x="939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133350</xdr:rowOff>
    </xdr:from>
    <xdr:to>
      <xdr:col>7</xdr:col>
      <xdr:colOff>66675</xdr:colOff>
      <xdr:row>76</xdr:row>
      <xdr:rowOff>63500</xdr:rowOff>
    </xdr:to>
    <xdr:sp macro="" textlink="">
      <xdr:nvSpPr>
        <xdr:cNvPr id="376" name="円/楕円 375"/>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149877</xdr:rowOff>
    </xdr:from>
    <xdr:ext cx="762000" cy="259045"/>
    <xdr:sp macro="" textlink="">
      <xdr:nvSpPr>
        <xdr:cNvPr id="377" name="公債費該当値テキスト"/>
        <xdr:cNvSpPr txBox="1"/>
      </xdr:nvSpPr>
      <xdr:spPr>
        <a:xfrm>
          <a:off x="49149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152400</xdr:rowOff>
    </xdr:from>
    <xdr:to>
      <xdr:col>5</xdr:col>
      <xdr:colOff>600075</xdr:colOff>
      <xdr:row>76</xdr:row>
      <xdr:rowOff>82550</xdr:rowOff>
    </xdr:to>
    <xdr:sp macro="" textlink="">
      <xdr:nvSpPr>
        <xdr:cNvPr id="378" name="円/楕円 377"/>
        <xdr:cNvSpPr/>
      </xdr:nvSpPr>
      <xdr:spPr>
        <a:xfrm>
          <a:off x="3937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92727</xdr:rowOff>
    </xdr:from>
    <xdr:ext cx="736600" cy="259045"/>
    <xdr:sp macro="" textlink="">
      <xdr:nvSpPr>
        <xdr:cNvPr id="379" name="テキスト ボックス 378"/>
        <xdr:cNvSpPr txBox="1"/>
      </xdr:nvSpPr>
      <xdr:spPr>
        <a:xfrm>
          <a:off x="3606800" y="1278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144780</xdr:rowOff>
    </xdr:from>
    <xdr:to>
      <xdr:col>4</xdr:col>
      <xdr:colOff>396875</xdr:colOff>
      <xdr:row>76</xdr:row>
      <xdr:rowOff>74930</xdr:rowOff>
    </xdr:to>
    <xdr:sp macro="" textlink="">
      <xdr:nvSpPr>
        <xdr:cNvPr id="380" name="円/楕円 379"/>
        <xdr:cNvSpPr/>
      </xdr:nvSpPr>
      <xdr:spPr>
        <a:xfrm>
          <a:off x="3048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85107</xdr:rowOff>
    </xdr:from>
    <xdr:ext cx="762000" cy="259045"/>
    <xdr:sp macro="" textlink="">
      <xdr:nvSpPr>
        <xdr:cNvPr id="381" name="テキスト ボックス 380"/>
        <xdr:cNvSpPr txBox="1"/>
      </xdr:nvSpPr>
      <xdr:spPr>
        <a:xfrm>
          <a:off x="2717800" y="1277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15239</xdr:rowOff>
    </xdr:from>
    <xdr:to>
      <xdr:col>3</xdr:col>
      <xdr:colOff>193675</xdr:colOff>
      <xdr:row>76</xdr:row>
      <xdr:rowOff>116839</xdr:rowOff>
    </xdr:to>
    <xdr:sp macro="" textlink="">
      <xdr:nvSpPr>
        <xdr:cNvPr id="382" name="円/楕円 381"/>
        <xdr:cNvSpPr/>
      </xdr:nvSpPr>
      <xdr:spPr>
        <a:xfrm>
          <a:off x="2159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127017</xdr:rowOff>
    </xdr:from>
    <xdr:ext cx="762000" cy="259045"/>
    <xdr:sp macro="" textlink="">
      <xdr:nvSpPr>
        <xdr:cNvPr id="383" name="テキスト ボックス 382"/>
        <xdr:cNvSpPr txBox="1"/>
      </xdr:nvSpPr>
      <xdr:spPr>
        <a:xfrm>
          <a:off x="1828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84" name="円/楕円 383"/>
        <xdr:cNvSpPr/>
      </xdr:nvSpPr>
      <xdr:spPr>
        <a:xfrm>
          <a:off x="1270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85" name="テキスト ボックス 384"/>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effectLst/>
              <a:latin typeface="+mn-lt"/>
              <a:ea typeface="+mn-ea"/>
              <a:cs typeface="+mn-cs"/>
            </a:rPr>
            <a:t>　類似団体平均を大きく上回っている最大の要因は、物件費及び補助費等が多額であることによるものである。</a:t>
          </a:r>
          <a:endParaRPr lang="en-US" altLang="ja-JP" sz="13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mn-lt"/>
              <a:ea typeface="+mn-ea"/>
              <a:cs typeface="+mn-cs"/>
            </a:rPr>
            <a:t>　社会保障費の増大により、扶助費や繰出金は、毎年増加傾向にあり、これらの経費は削減が困難であるため、物件費での</a:t>
          </a:r>
          <a:r>
            <a:rPr lang="ja-JP" altLang="ja-JP" sz="1300" b="0" i="0" baseline="0">
              <a:solidFill>
                <a:schemeClr val="dk1"/>
              </a:solidFill>
              <a:effectLst/>
              <a:latin typeface="+mn-lt"/>
              <a:ea typeface="+mn-ea"/>
              <a:cs typeface="+mn-cs"/>
            </a:rPr>
            <a:t>事務事業の見直しなど徹底した歳出削減に取り組</a:t>
          </a:r>
          <a:r>
            <a:rPr lang="ja-JP" altLang="en-US" sz="1300" b="0" i="0" baseline="0">
              <a:solidFill>
                <a:schemeClr val="dk1"/>
              </a:solidFill>
              <a:effectLst/>
              <a:latin typeface="+mn-lt"/>
              <a:ea typeface="+mn-ea"/>
              <a:cs typeface="+mn-cs"/>
            </a:rPr>
            <a:t>む</a:t>
          </a:r>
          <a:r>
            <a:rPr lang="ja-JP" altLang="ja-JP" sz="1300" b="0" i="0" baseline="0">
              <a:solidFill>
                <a:schemeClr val="dk1"/>
              </a:solidFill>
              <a:effectLst/>
              <a:latin typeface="+mn-lt"/>
              <a:ea typeface="+mn-ea"/>
              <a:cs typeface="+mn-cs"/>
            </a:rPr>
            <a:t>。</a:t>
          </a:r>
          <a:endParaRPr lang="ja-JP" altLang="ja-JP" sz="1300">
            <a:effectLst/>
          </a:endParaRPr>
        </a:p>
        <a:p>
          <a:pPr rtl="0" eaLnBrk="1" fontAlgn="auto" latinLnBrk="0" hangingPunct="1"/>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165100</xdr:rowOff>
    </xdr:from>
    <xdr:to>
      <xdr:col>24</xdr:col>
      <xdr:colOff>31750</xdr:colOff>
      <xdr:row>79</xdr:row>
      <xdr:rowOff>92711</xdr:rowOff>
    </xdr:to>
    <xdr:cxnSp macro="">
      <xdr:nvCxnSpPr>
        <xdr:cNvPr id="418" name="直線コネクタ 417"/>
        <xdr:cNvCxnSpPr/>
      </xdr:nvCxnSpPr>
      <xdr:spPr>
        <a:xfrm>
          <a:off x="15671800" y="13538200"/>
          <a:ext cx="8382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161289</xdr:rowOff>
    </xdr:from>
    <xdr:to>
      <xdr:col>22</xdr:col>
      <xdr:colOff>565150</xdr:colOff>
      <xdr:row>78</xdr:row>
      <xdr:rowOff>165100</xdr:rowOff>
    </xdr:to>
    <xdr:cxnSp macro="">
      <xdr:nvCxnSpPr>
        <xdr:cNvPr id="421" name="直線コネクタ 420"/>
        <xdr:cNvCxnSpPr/>
      </xdr:nvCxnSpPr>
      <xdr:spPr>
        <a:xfrm>
          <a:off x="14782800" y="135343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23" name="テキスト ボックス 422"/>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149861</xdr:rowOff>
    </xdr:from>
    <xdr:to>
      <xdr:col>21</xdr:col>
      <xdr:colOff>361950</xdr:colOff>
      <xdr:row>78</xdr:row>
      <xdr:rowOff>161289</xdr:rowOff>
    </xdr:to>
    <xdr:cxnSp macro="">
      <xdr:nvCxnSpPr>
        <xdr:cNvPr id="424" name="直線コネクタ 423"/>
        <xdr:cNvCxnSpPr/>
      </xdr:nvCxnSpPr>
      <xdr:spPr>
        <a:xfrm>
          <a:off x="13893800" y="135229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6" name="テキスト ボックス 42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157480</xdr:rowOff>
    </xdr:from>
    <xdr:to>
      <xdr:col>20</xdr:col>
      <xdr:colOff>158750</xdr:colOff>
      <xdr:row>78</xdr:row>
      <xdr:rowOff>149861</xdr:rowOff>
    </xdr:to>
    <xdr:cxnSp macro="">
      <xdr:nvCxnSpPr>
        <xdr:cNvPr id="427" name="直線コネクタ 426"/>
        <xdr:cNvCxnSpPr/>
      </xdr:nvCxnSpPr>
      <xdr:spPr>
        <a:xfrm>
          <a:off x="13004800" y="13359130"/>
          <a:ext cx="889000" cy="16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29" name="テキスト ボックス 42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148590</xdr:rowOff>
    </xdr:from>
    <xdr:to>
      <xdr:col>19</xdr:col>
      <xdr:colOff>6350</xdr:colOff>
      <xdr:row>75</xdr:row>
      <xdr:rowOff>78740</xdr:rowOff>
    </xdr:to>
    <xdr:sp macro="" textlink="">
      <xdr:nvSpPr>
        <xdr:cNvPr id="430" name="フローチャート : 判断 429"/>
        <xdr:cNvSpPr/>
      </xdr:nvSpPr>
      <xdr:spPr>
        <a:xfrm>
          <a:off x="12954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88917</xdr:rowOff>
    </xdr:from>
    <xdr:ext cx="762000" cy="259045"/>
    <xdr:sp macro="" textlink="">
      <xdr:nvSpPr>
        <xdr:cNvPr id="431" name="テキスト ボックス 430"/>
        <xdr:cNvSpPr txBox="1"/>
      </xdr:nvSpPr>
      <xdr:spPr>
        <a:xfrm>
          <a:off x="12623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41911</xdr:rowOff>
    </xdr:from>
    <xdr:to>
      <xdr:col>24</xdr:col>
      <xdr:colOff>82550</xdr:colOff>
      <xdr:row>79</xdr:row>
      <xdr:rowOff>143511</xdr:rowOff>
    </xdr:to>
    <xdr:sp macro="" textlink="">
      <xdr:nvSpPr>
        <xdr:cNvPr id="437" name="円/楕円 436"/>
        <xdr:cNvSpPr/>
      </xdr:nvSpPr>
      <xdr:spPr>
        <a:xfrm>
          <a:off x="164592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13988</xdr:rowOff>
    </xdr:from>
    <xdr:ext cx="762000" cy="259045"/>
    <xdr:sp macro="" textlink="">
      <xdr:nvSpPr>
        <xdr:cNvPr id="438" name="公債費以外該当値テキスト"/>
        <xdr:cNvSpPr txBox="1"/>
      </xdr:nvSpPr>
      <xdr:spPr>
        <a:xfrm>
          <a:off x="165989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114300</xdr:rowOff>
    </xdr:from>
    <xdr:to>
      <xdr:col>22</xdr:col>
      <xdr:colOff>615950</xdr:colOff>
      <xdr:row>79</xdr:row>
      <xdr:rowOff>44450</xdr:rowOff>
    </xdr:to>
    <xdr:sp macro="" textlink="">
      <xdr:nvSpPr>
        <xdr:cNvPr id="439" name="円/楕円 438"/>
        <xdr:cNvSpPr/>
      </xdr:nvSpPr>
      <xdr:spPr>
        <a:xfrm>
          <a:off x="15621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29227</xdr:rowOff>
    </xdr:from>
    <xdr:ext cx="736600" cy="259045"/>
    <xdr:sp macro="" textlink="">
      <xdr:nvSpPr>
        <xdr:cNvPr id="440" name="テキスト ボックス 439"/>
        <xdr:cNvSpPr txBox="1"/>
      </xdr:nvSpPr>
      <xdr:spPr>
        <a:xfrm>
          <a:off x="15290800" y="1357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110489</xdr:rowOff>
    </xdr:from>
    <xdr:to>
      <xdr:col>21</xdr:col>
      <xdr:colOff>412750</xdr:colOff>
      <xdr:row>79</xdr:row>
      <xdr:rowOff>40639</xdr:rowOff>
    </xdr:to>
    <xdr:sp macro="" textlink="">
      <xdr:nvSpPr>
        <xdr:cNvPr id="441" name="円/楕円 440"/>
        <xdr:cNvSpPr/>
      </xdr:nvSpPr>
      <xdr:spPr>
        <a:xfrm>
          <a:off x="14732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25416</xdr:rowOff>
    </xdr:from>
    <xdr:ext cx="762000" cy="259045"/>
    <xdr:sp macro="" textlink="">
      <xdr:nvSpPr>
        <xdr:cNvPr id="442" name="テキスト ボックス 441"/>
        <xdr:cNvSpPr txBox="1"/>
      </xdr:nvSpPr>
      <xdr:spPr>
        <a:xfrm>
          <a:off x="14401800" y="1356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99061</xdr:rowOff>
    </xdr:from>
    <xdr:to>
      <xdr:col>20</xdr:col>
      <xdr:colOff>209550</xdr:colOff>
      <xdr:row>79</xdr:row>
      <xdr:rowOff>29211</xdr:rowOff>
    </xdr:to>
    <xdr:sp macro="" textlink="">
      <xdr:nvSpPr>
        <xdr:cNvPr id="443" name="円/楕円 442"/>
        <xdr:cNvSpPr/>
      </xdr:nvSpPr>
      <xdr:spPr>
        <a:xfrm>
          <a:off x="13843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13988</xdr:rowOff>
    </xdr:from>
    <xdr:ext cx="762000" cy="259045"/>
    <xdr:sp macro="" textlink="">
      <xdr:nvSpPr>
        <xdr:cNvPr id="444" name="テキスト ボックス 443"/>
        <xdr:cNvSpPr txBox="1"/>
      </xdr:nvSpPr>
      <xdr:spPr>
        <a:xfrm>
          <a:off x="13512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45" name="円/楕円 444"/>
        <xdr:cNvSpPr/>
      </xdr:nvSpPr>
      <xdr:spPr>
        <a:xfrm>
          <a:off x="129540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46" name="テキスト ボックス 445"/>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和歌山県日高町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63849</xdr:rowOff>
    </xdr:from>
    <xdr:to>
      <xdr:col>4</xdr:col>
      <xdr:colOff>1117600</xdr:colOff>
      <xdr:row>17</xdr:row>
      <xdr:rowOff>104845</xdr:rowOff>
    </xdr:to>
    <xdr:cxnSp macro="">
      <xdr:nvCxnSpPr>
        <xdr:cNvPr id="54" name="直線コネクタ 53"/>
        <xdr:cNvCxnSpPr/>
      </xdr:nvCxnSpPr>
      <xdr:spPr bwMode="auto">
        <a:xfrm flipV="1">
          <a:off x="5003800" y="3026124"/>
          <a:ext cx="647700" cy="409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87471</xdr:rowOff>
    </xdr:from>
    <xdr:to>
      <xdr:col>4</xdr:col>
      <xdr:colOff>469900</xdr:colOff>
      <xdr:row>17</xdr:row>
      <xdr:rowOff>104845</xdr:rowOff>
    </xdr:to>
    <xdr:cxnSp macro="">
      <xdr:nvCxnSpPr>
        <xdr:cNvPr id="57" name="直線コネクタ 56"/>
        <xdr:cNvCxnSpPr/>
      </xdr:nvCxnSpPr>
      <xdr:spPr bwMode="auto">
        <a:xfrm>
          <a:off x="4305300" y="3049746"/>
          <a:ext cx="698500" cy="17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87271</xdr:rowOff>
    </xdr:from>
    <xdr:to>
      <xdr:col>3</xdr:col>
      <xdr:colOff>904875</xdr:colOff>
      <xdr:row>17</xdr:row>
      <xdr:rowOff>87471</xdr:rowOff>
    </xdr:to>
    <xdr:cxnSp macro="">
      <xdr:nvCxnSpPr>
        <xdr:cNvPr id="60" name="直線コネクタ 59"/>
        <xdr:cNvCxnSpPr/>
      </xdr:nvCxnSpPr>
      <xdr:spPr bwMode="auto">
        <a:xfrm>
          <a:off x="3606800" y="3049546"/>
          <a:ext cx="698500" cy="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87271</xdr:rowOff>
    </xdr:from>
    <xdr:to>
      <xdr:col>3</xdr:col>
      <xdr:colOff>206375</xdr:colOff>
      <xdr:row>18</xdr:row>
      <xdr:rowOff>20063</xdr:rowOff>
    </xdr:to>
    <xdr:cxnSp macro="">
      <xdr:nvCxnSpPr>
        <xdr:cNvPr id="63" name="直線コネクタ 62"/>
        <xdr:cNvCxnSpPr/>
      </xdr:nvCxnSpPr>
      <xdr:spPr bwMode="auto">
        <a:xfrm flipV="1">
          <a:off x="2908300" y="3049546"/>
          <a:ext cx="698500" cy="1042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8896</xdr:rowOff>
    </xdr:from>
    <xdr:to>
      <xdr:col>2</xdr:col>
      <xdr:colOff>692150</xdr:colOff>
      <xdr:row>15</xdr:row>
      <xdr:rowOff>110496</xdr:rowOff>
    </xdr:to>
    <xdr:sp macro="" textlink="">
      <xdr:nvSpPr>
        <xdr:cNvPr id="66" name="フローチャート : 判断 65"/>
        <xdr:cNvSpPr/>
      </xdr:nvSpPr>
      <xdr:spPr bwMode="auto">
        <a:xfrm>
          <a:off x="2857500" y="2628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120673</xdr:rowOff>
    </xdr:from>
    <xdr:ext cx="762000" cy="259045"/>
    <xdr:sp macro="" textlink="">
      <xdr:nvSpPr>
        <xdr:cNvPr id="67" name="テキスト ボックス 66"/>
        <xdr:cNvSpPr txBox="1"/>
      </xdr:nvSpPr>
      <xdr:spPr>
        <a:xfrm>
          <a:off x="2527300" y="239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13049</xdr:rowOff>
    </xdr:from>
    <xdr:to>
      <xdr:col>5</xdr:col>
      <xdr:colOff>34925</xdr:colOff>
      <xdr:row>17</xdr:row>
      <xdr:rowOff>114649</xdr:rowOff>
    </xdr:to>
    <xdr:sp macro="" textlink="">
      <xdr:nvSpPr>
        <xdr:cNvPr id="73" name="円/楕円 72"/>
        <xdr:cNvSpPr/>
      </xdr:nvSpPr>
      <xdr:spPr bwMode="auto">
        <a:xfrm>
          <a:off x="5600700" y="29753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156576</xdr:rowOff>
    </xdr:from>
    <xdr:ext cx="762000" cy="259045"/>
    <xdr:sp macro="" textlink="">
      <xdr:nvSpPr>
        <xdr:cNvPr id="74" name="人口1人当たり決算額の推移該当値テキスト130"/>
        <xdr:cNvSpPr txBox="1"/>
      </xdr:nvSpPr>
      <xdr:spPr>
        <a:xfrm>
          <a:off x="5740400" y="2947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125,630</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54045</xdr:rowOff>
    </xdr:from>
    <xdr:to>
      <xdr:col>4</xdr:col>
      <xdr:colOff>520700</xdr:colOff>
      <xdr:row>17</xdr:row>
      <xdr:rowOff>155645</xdr:rowOff>
    </xdr:to>
    <xdr:sp macro="" textlink="">
      <xdr:nvSpPr>
        <xdr:cNvPr id="75" name="円/楕円 74"/>
        <xdr:cNvSpPr/>
      </xdr:nvSpPr>
      <xdr:spPr bwMode="auto">
        <a:xfrm>
          <a:off x="4953000" y="30163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140422</xdr:rowOff>
    </xdr:from>
    <xdr:ext cx="736600" cy="259045"/>
    <xdr:sp macro="" textlink="">
      <xdr:nvSpPr>
        <xdr:cNvPr id="76" name="テキスト ボックス 75"/>
        <xdr:cNvSpPr txBox="1"/>
      </xdr:nvSpPr>
      <xdr:spPr>
        <a:xfrm>
          <a:off x="4622800" y="3102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121,326</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36671</xdr:rowOff>
    </xdr:from>
    <xdr:to>
      <xdr:col>3</xdr:col>
      <xdr:colOff>955675</xdr:colOff>
      <xdr:row>17</xdr:row>
      <xdr:rowOff>138271</xdr:rowOff>
    </xdr:to>
    <xdr:sp macro="" textlink="">
      <xdr:nvSpPr>
        <xdr:cNvPr id="77" name="円/楕円 76"/>
        <xdr:cNvSpPr/>
      </xdr:nvSpPr>
      <xdr:spPr bwMode="auto">
        <a:xfrm>
          <a:off x="4254500" y="2998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123048</xdr:rowOff>
    </xdr:from>
    <xdr:ext cx="762000" cy="259045"/>
    <xdr:sp macro="" textlink="">
      <xdr:nvSpPr>
        <xdr:cNvPr id="78" name="テキスト ボックス 77"/>
        <xdr:cNvSpPr txBox="1"/>
      </xdr:nvSpPr>
      <xdr:spPr>
        <a:xfrm>
          <a:off x="3924300" y="308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123,150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36471</xdr:rowOff>
    </xdr:from>
    <xdr:to>
      <xdr:col>3</xdr:col>
      <xdr:colOff>257175</xdr:colOff>
      <xdr:row>17</xdr:row>
      <xdr:rowOff>138071</xdr:rowOff>
    </xdr:to>
    <xdr:sp macro="" textlink="">
      <xdr:nvSpPr>
        <xdr:cNvPr id="79" name="円/楕円 78"/>
        <xdr:cNvSpPr/>
      </xdr:nvSpPr>
      <xdr:spPr bwMode="auto">
        <a:xfrm>
          <a:off x="3556000" y="29987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122848</xdr:rowOff>
    </xdr:from>
    <xdr:ext cx="762000" cy="259045"/>
    <xdr:sp macro="" textlink="">
      <xdr:nvSpPr>
        <xdr:cNvPr id="80" name="テキスト ボックス 79"/>
        <xdr:cNvSpPr txBox="1"/>
      </xdr:nvSpPr>
      <xdr:spPr>
        <a:xfrm>
          <a:off x="3225800" y="3085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123,171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140713</xdr:rowOff>
    </xdr:from>
    <xdr:to>
      <xdr:col>2</xdr:col>
      <xdr:colOff>692150</xdr:colOff>
      <xdr:row>18</xdr:row>
      <xdr:rowOff>70863</xdr:rowOff>
    </xdr:to>
    <xdr:sp macro="" textlink="">
      <xdr:nvSpPr>
        <xdr:cNvPr id="81" name="円/楕円 80"/>
        <xdr:cNvSpPr/>
      </xdr:nvSpPr>
      <xdr:spPr bwMode="auto">
        <a:xfrm>
          <a:off x="2857500" y="3102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55640</xdr:rowOff>
    </xdr:from>
    <xdr:ext cx="762000" cy="259045"/>
    <xdr:sp macro="" textlink="">
      <xdr:nvSpPr>
        <xdr:cNvPr id="82" name="テキスト ボックス 81"/>
        <xdr:cNvSpPr txBox="1"/>
      </xdr:nvSpPr>
      <xdr:spPr>
        <a:xfrm>
          <a:off x="2527300" y="3189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47999</xdr:rowOff>
    </xdr:from>
    <xdr:to>
      <xdr:col>4</xdr:col>
      <xdr:colOff>1117600</xdr:colOff>
      <xdr:row>37</xdr:row>
      <xdr:rowOff>81623</xdr:rowOff>
    </xdr:to>
    <xdr:cxnSp macro="">
      <xdr:nvCxnSpPr>
        <xdr:cNvPr id="116" name="直線コネクタ 115"/>
        <xdr:cNvCxnSpPr/>
      </xdr:nvCxnSpPr>
      <xdr:spPr bwMode="auto">
        <a:xfrm>
          <a:off x="5003800" y="7172699"/>
          <a:ext cx="647700" cy="336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23502</xdr:rowOff>
    </xdr:from>
    <xdr:to>
      <xdr:col>4</xdr:col>
      <xdr:colOff>469900</xdr:colOff>
      <xdr:row>37</xdr:row>
      <xdr:rowOff>47999</xdr:rowOff>
    </xdr:to>
    <xdr:cxnSp macro="">
      <xdr:nvCxnSpPr>
        <xdr:cNvPr id="119" name="直線コネクタ 118"/>
        <xdr:cNvCxnSpPr/>
      </xdr:nvCxnSpPr>
      <xdr:spPr bwMode="auto">
        <a:xfrm>
          <a:off x="4305300" y="7148202"/>
          <a:ext cx="698500" cy="244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120428</xdr:rowOff>
    </xdr:from>
    <xdr:to>
      <xdr:col>3</xdr:col>
      <xdr:colOff>904875</xdr:colOff>
      <xdr:row>37</xdr:row>
      <xdr:rowOff>23502</xdr:rowOff>
    </xdr:to>
    <xdr:cxnSp macro="">
      <xdr:nvCxnSpPr>
        <xdr:cNvPr id="122" name="直線コネクタ 121"/>
        <xdr:cNvCxnSpPr/>
      </xdr:nvCxnSpPr>
      <xdr:spPr bwMode="auto">
        <a:xfrm>
          <a:off x="3606800" y="7073678"/>
          <a:ext cx="698500" cy="74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285686</xdr:rowOff>
    </xdr:from>
    <xdr:to>
      <xdr:col>3</xdr:col>
      <xdr:colOff>206375</xdr:colOff>
      <xdr:row>36</xdr:row>
      <xdr:rowOff>120428</xdr:rowOff>
    </xdr:to>
    <xdr:cxnSp macro="">
      <xdr:nvCxnSpPr>
        <xdr:cNvPr id="125" name="直線コネクタ 124"/>
        <xdr:cNvCxnSpPr/>
      </xdr:nvCxnSpPr>
      <xdr:spPr bwMode="auto">
        <a:xfrm>
          <a:off x="2908300" y="6896036"/>
          <a:ext cx="698500" cy="1776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265519</xdr:rowOff>
    </xdr:from>
    <xdr:to>
      <xdr:col>2</xdr:col>
      <xdr:colOff>692150</xdr:colOff>
      <xdr:row>35</xdr:row>
      <xdr:rowOff>24219</xdr:rowOff>
    </xdr:to>
    <xdr:sp macro="" textlink="">
      <xdr:nvSpPr>
        <xdr:cNvPr id="128" name="フローチャート : 判断 127"/>
        <xdr:cNvSpPr/>
      </xdr:nvSpPr>
      <xdr:spPr bwMode="auto">
        <a:xfrm>
          <a:off x="2857500" y="65329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34396</xdr:rowOff>
    </xdr:from>
    <xdr:ext cx="762000" cy="259045"/>
    <xdr:sp macro="" textlink="">
      <xdr:nvSpPr>
        <xdr:cNvPr id="129" name="テキスト ボックス 128"/>
        <xdr:cNvSpPr txBox="1"/>
      </xdr:nvSpPr>
      <xdr:spPr>
        <a:xfrm>
          <a:off x="2527300" y="6301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30823</xdr:rowOff>
    </xdr:from>
    <xdr:to>
      <xdr:col>5</xdr:col>
      <xdr:colOff>34925</xdr:colOff>
      <xdr:row>37</xdr:row>
      <xdr:rowOff>132423</xdr:rowOff>
    </xdr:to>
    <xdr:sp macro="" textlink="">
      <xdr:nvSpPr>
        <xdr:cNvPr id="135" name="円/楕円 134"/>
        <xdr:cNvSpPr/>
      </xdr:nvSpPr>
      <xdr:spPr bwMode="auto">
        <a:xfrm>
          <a:off x="5600700" y="7155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2900</xdr:rowOff>
    </xdr:from>
    <xdr:ext cx="762000" cy="259045"/>
    <xdr:sp macro="" textlink="">
      <xdr:nvSpPr>
        <xdr:cNvPr id="136" name="人口1人当たり決算額の推移該当値テキスト445"/>
        <xdr:cNvSpPr txBox="1"/>
      </xdr:nvSpPr>
      <xdr:spPr>
        <a:xfrm>
          <a:off x="5740400" y="7127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18,382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168649</xdr:rowOff>
    </xdr:from>
    <xdr:to>
      <xdr:col>4</xdr:col>
      <xdr:colOff>520700</xdr:colOff>
      <xdr:row>37</xdr:row>
      <xdr:rowOff>98799</xdr:rowOff>
    </xdr:to>
    <xdr:sp macro="" textlink="">
      <xdr:nvSpPr>
        <xdr:cNvPr id="137" name="円/楕円 136"/>
        <xdr:cNvSpPr/>
      </xdr:nvSpPr>
      <xdr:spPr bwMode="auto">
        <a:xfrm>
          <a:off x="4953000" y="7121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83576</xdr:rowOff>
    </xdr:from>
    <xdr:ext cx="736600" cy="259045"/>
    <xdr:sp macro="" textlink="">
      <xdr:nvSpPr>
        <xdr:cNvPr id="138" name="テキスト ボックス 137"/>
        <xdr:cNvSpPr txBox="1"/>
      </xdr:nvSpPr>
      <xdr:spPr>
        <a:xfrm>
          <a:off x="4622800" y="7208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20,147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144152</xdr:rowOff>
    </xdr:from>
    <xdr:to>
      <xdr:col>3</xdr:col>
      <xdr:colOff>955675</xdr:colOff>
      <xdr:row>37</xdr:row>
      <xdr:rowOff>74302</xdr:rowOff>
    </xdr:to>
    <xdr:sp macro="" textlink="">
      <xdr:nvSpPr>
        <xdr:cNvPr id="139" name="円/楕円 138"/>
        <xdr:cNvSpPr/>
      </xdr:nvSpPr>
      <xdr:spPr bwMode="auto">
        <a:xfrm>
          <a:off x="4254500" y="7097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59079</xdr:rowOff>
    </xdr:from>
    <xdr:ext cx="762000" cy="259045"/>
    <xdr:sp macro="" textlink="">
      <xdr:nvSpPr>
        <xdr:cNvPr id="140" name="テキスト ボックス 139"/>
        <xdr:cNvSpPr txBox="1"/>
      </xdr:nvSpPr>
      <xdr:spPr>
        <a:xfrm>
          <a:off x="3924300" y="718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21,433</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69628</xdr:rowOff>
    </xdr:from>
    <xdr:to>
      <xdr:col>3</xdr:col>
      <xdr:colOff>257175</xdr:colOff>
      <xdr:row>36</xdr:row>
      <xdr:rowOff>171228</xdr:rowOff>
    </xdr:to>
    <xdr:sp macro="" textlink="">
      <xdr:nvSpPr>
        <xdr:cNvPr id="141" name="円/楕円 140"/>
        <xdr:cNvSpPr/>
      </xdr:nvSpPr>
      <xdr:spPr bwMode="auto">
        <a:xfrm>
          <a:off x="3556000" y="7022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156005</xdr:rowOff>
    </xdr:from>
    <xdr:ext cx="762000" cy="259045"/>
    <xdr:sp macro="" textlink="">
      <xdr:nvSpPr>
        <xdr:cNvPr id="142" name="テキスト ボックス 141"/>
        <xdr:cNvSpPr txBox="1"/>
      </xdr:nvSpPr>
      <xdr:spPr>
        <a:xfrm>
          <a:off x="3225800" y="710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25,345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234886</xdr:rowOff>
    </xdr:from>
    <xdr:to>
      <xdr:col>2</xdr:col>
      <xdr:colOff>692150</xdr:colOff>
      <xdr:row>35</xdr:row>
      <xdr:rowOff>336486</xdr:rowOff>
    </xdr:to>
    <xdr:sp macro="" textlink="">
      <xdr:nvSpPr>
        <xdr:cNvPr id="143" name="円/楕円 142"/>
        <xdr:cNvSpPr/>
      </xdr:nvSpPr>
      <xdr:spPr bwMode="auto">
        <a:xfrm>
          <a:off x="2857500" y="6845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321263</xdr:rowOff>
    </xdr:from>
    <xdr:ext cx="762000" cy="259045"/>
    <xdr:sp macro="" textlink="">
      <xdr:nvSpPr>
        <xdr:cNvPr id="144" name="テキスト ボックス 143"/>
        <xdr:cNvSpPr txBox="1"/>
      </xdr:nvSpPr>
      <xdr:spPr>
        <a:xfrm>
          <a:off x="2527300" y="693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34,670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300" b="0" i="0" baseline="0">
              <a:solidFill>
                <a:schemeClr val="dk1"/>
              </a:solidFill>
              <a:effectLst/>
              <a:latin typeface="+mn-lt"/>
              <a:ea typeface="+mn-ea"/>
              <a:cs typeface="+mn-cs"/>
            </a:rPr>
            <a:t>　</a:t>
          </a:r>
          <a:r>
            <a:rPr lang="ja-JP" altLang="ja-JP" sz="1050" b="0" i="0" baseline="0">
              <a:solidFill>
                <a:schemeClr val="dk1"/>
              </a:solidFill>
              <a:effectLst/>
              <a:latin typeface="+mn-lt"/>
              <a:ea typeface="+mn-ea"/>
              <a:cs typeface="+mn-cs"/>
            </a:rPr>
            <a:t>本町では、実質収支額は、例年約２億円前後であるが、収支の均衡を保つため、財政調整基金の</a:t>
          </a:r>
          <a:r>
            <a:rPr lang="ja-JP" altLang="en-US" sz="1050" b="0" i="0" baseline="0">
              <a:solidFill>
                <a:schemeClr val="dk1"/>
              </a:solidFill>
              <a:effectLst/>
              <a:latin typeface="+mn-lt"/>
              <a:ea typeface="+mn-ea"/>
              <a:cs typeface="+mn-cs"/>
            </a:rPr>
            <a:t>取り崩しで</a:t>
          </a:r>
          <a:r>
            <a:rPr lang="ja-JP" altLang="ja-JP" sz="1050" b="0" i="0" baseline="0">
              <a:solidFill>
                <a:schemeClr val="dk1"/>
              </a:solidFill>
              <a:effectLst/>
              <a:latin typeface="+mn-lt"/>
              <a:ea typeface="+mn-ea"/>
              <a:cs typeface="+mn-cs"/>
            </a:rPr>
            <a:t>対応していることから、財政調整基金の残高の増減が本来の収支と考えられる。</a:t>
          </a:r>
          <a:endParaRPr lang="ja-JP" altLang="ja-JP" sz="1050">
            <a:effectLst/>
          </a:endParaRPr>
        </a:p>
        <a:p>
          <a:pPr rtl="0" fontAlgn="base"/>
          <a:r>
            <a:rPr lang="ja-JP" altLang="ja-JP" sz="1050" b="0" i="0" baseline="0">
              <a:solidFill>
                <a:schemeClr val="dk1"/>
              </a:solidFill>
              <a:effectLst/>
              <a:latin typeface="+mn-lt"/>
              <a:ea typeface="+mn-ea"/>
              <a:cs typeface="+mn-cs"/>
            </a:rPr>
            <a:t>　財政調整基金の残高は、平成２５年度末で過去最高の１６億円台まで増加</a:t>
          </a:r>
          <a:r>
            <a:rPr lang="ja-JP" altLang="en-US" sz="1050" b="0" i="0" baseline="0">
              <a:solidFill>
                <a:schemeClr val="dk1"/>
              </a:solidFill>
              <a:effectLst/>
              <a:latin typeface="+mn-lt"/>
              <a:ea typeface="+mn-ea"/>
              <a:cs typeface="+mn-cs"/>
            </a:rPr>
            <a:t>したが、平成２６年度末では、財源不足への対応のための取り崩しにより、基金残高は、約１億５千万円減少し、約１５億２千万円となった。今後も社会保障費の増大や公共施設の老朽化対策など財政需要が増加する中で、さらなる基金の取り崩しが見込まれる。</a:t>
          </a:r>
          <a:endParaRPr lang="en-US" altLang="ja-JP" sz="1050" b="0" i="0" baseline="0">
            <a:solidFill>
              <a:schemeClr val="dk1"/>
            </a:solidFill>
            <a:effectLst/>
            <a:latin typeface="+mn-lt"/>
            <a:ea typeface="+mn-ea"/>
            <a:cs typeface="+mn-cs"/>
          </a:endParaRPr>
        </a:p>
        <a:p>
          <a:pPr rtl="0" fontAlgn="base"/>
          <a:r>
            <a:rPr lang="ja-JP" altLang="en-US" sz="1050" b="0" i="0" baseline="0">
              <a:solidFill>
                <a:schemeClr val="dk1"/>
              </a:solidFill>
              <a:effectLst/>
              <a:latin typeface="+mn-lt"/>
              <a:ea typeface="+mn-ea"/>
              <a:cs typeface="+mn-cs"/>
            </a:rPr>
            <a:t>　持続可能で健全な財政運営のため、基金残高は最低でも１０億円以上の確保に努める。</a:t>
          </a:r>
          <a:endParaRPr lang="ja-JP" altLang="ja-JP" sz="105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すべての会計において、黒字となっており、今後も赤字になることはないものと考えている。</a:t>
          </a:r>
          <a:endParaRPr lang="ja-JP" altLang="ja-JP" sz="1300">
            <a:effectLst/>
          </a:endParaRPr>
        </a:p>
        <a:p>
          <a:endParaRPr kumimoji="1" lang="ja-JP" altLang="en-US" sz="13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元利償還金は、</a:t>
          </a:r>
          <a:r>
            <a:rPr lang="ja-JP" altLang="en-US" sz="1300" b="0" i="0" baseline="0">
              <a:solidFill>
                <a:schemeClr val="dk1"/>
              </a:solidFill>
              <a:effectLst/>
              <a:latin typeface="+mn-lt"/>
              <a:ea typeface="+mn-ea"/>
              <a:cs typeface="+mn-cs"/>
            </a:rPr>
            <a:t>一般会計では、</a:t>
          </a:r>
          <a:r>
            <a:rPr lang="ja-JP" altLang="ja-JP" sz="1300" b="0" i="0" baseline="0">
              <a:solidFill>
                <a:schemeClr val="dk1"/>
              </a:solidFill>
              <a:effectLst/>
              <a:latin typeface="+mn-lt"/>
              <a:ea typeface="+mn-ea"/>
              <a:cs typeface="+mn-cs"/>
            </a:rPr>
            <a:t>平成２２年度において、大型事業の償還</a:t>
          </a:r>
          <a:r>
            <a:rPr lang="ja-JP" altLang="en-US" sz="1300" b="0" i="0" baseline="0">
              <a:solidFill>
                <a:schemeClr val="dk1"/>
              </a:solidFill>
              <a:effectLst/>
              <a:latin typeface="+mn-lt"/>
              <a:ea typeface="+mn-ea"/>
              <a:cs typeface="+mn-cs"/>
            </a:rPr>
            <a:t>が</a:t>
          </a:r>
          <a:r>
            <a:rPr lang="ja-JP" altLang="ja-JP" sz="1300" b="0" i="0" baseline="0">
              <a:solidFill>
                <a:schemeClr val="dk1"/>
              </a:solidFill>
              <a:effectLst/>
              <a:latin typeface="+mn-lt"/>
              <a:ea typeface="+mn-ea"/>
              <a:cs typeface="+mn-cs"/>
            </a:rPr>
            <a:t>終了</a:t>
          </a:r>
          <a:r>
            <a:rPr lang="ja-JP" altLang="en-US" sz="1300" b="0" i="0" baseline="0">
              <a:solidFill>
                <a:schemeClr val="dk1"/>
              </a:solidFill>
              <a:effectLst/>
              <a:latin typeface="+mn-lt"/>
              <a:ea typeface="+mn-ea"/>
              <a:cs typeface="+mn-cs"/>
            </a:rPr>
            <a:t>したことからピークを過ぎ、年々減少傾向にあるが</a:t>
          </a:r>
          <a:r>
            <a:rPr lang="ja-JP" altLang="ja-JP" sz="1300" b="0" i="0" baseline="0">
              <a:solidFill>
                <a:schemeClr val="dk1"/>
              </a:solidFill>
              <a:effectLst/>
              <a:latin typeface="+mn-lt"/>
              <a:ea typeface="+mn-ea"/>
              <a:cs typeface="+mn-cs"/>
            </a:rPr>
            <a:t>、公営企業債の元利償還金に対する繰入金は、下水道事業で、平成２７年度頃まで増加するものと見込まれる。</a:t>
          </a:r>
          <a:endParaRPr lang="ja-JP" altLang="ja-JP" sz="1300">
            <a:effectLst/>
          </a:endParaRPr>
        </a:p>
        <a:p>
          <a:pPr rtl="0"/>
          <a:r>
            <a:rPr lang="ja-JP" altLang="ja-JP" sz="1300" b="0" i="0" baseline="0">
              <a:solidFill>
                <a:schemeClr val="dk1"/>
              </a:solidFill>
              <a:effectLst/>
              <a:latin typeface="+mn-lt"/>
              <a:ea typeface="+mn-ea"/>
              <a:cs typeface="+mn-cs"/>
            </a:rPr>
            <a:t>　</a:t>
          </a:r>
          <a:r>
            <a:rPr kumimoji="1" lang="en-US" altLang="ja-JP" sz="1300" b="0" i="0" baseline="0">
              <a:solidFill>
                <a:schemeClr val="dk1"/>
              </a:solidFill>
              <a:effectLst/>
              <a:latin typeface="+mn-lt"/>
              <a:ea typeface="+mn-ea"/>
              <a:cs typeface="+mn-cs"/>
            </a:rPr>
            <a:t>  </a:t>
          </a:r>
          <a:r>
            <a:rPr lang="ja-JP" altLang="ja-JP" sz="1300">
              <a:solidFill>
                <a:schemeClr val="dk1"/>
              </a:solidFill>
              <a:effectLst/>
              <a:latin typeface="+mn-lt"/>
              <a:ea typeface="+mn-ea"/>
              <a:cs typeface="+mn-cs"/>
            </a:rPr>
            <a:t>今後、地方債の発行にあたっては、交付税措置の有利な地方債を活用するとともに</a:t>
          </a:r>
          <a:r>
            <a:rPr lang="ja-JP" altLang="en-US" sz="1300">
              <a:solidFill>
                <a:schemeClr val="dk1"/>
              </a:solidFill>
              <a:effectLst/>
              <a:latin typeface="+mn-lt"/>
              <a:ea typeface="+mn-ea"/>
              <a:cs typeface="+mn-cs"/>
            </a:rPr>
            <a:t>、財政状況を</a:t>
          </a:r>
          <a:r>
            <a:rPr lang="ja-JP" altLang="ja-JP" sz="1300">
              <a:solidFill>
                <a:schemeClr val="dk1"/>
              </a:solidFill>
              <a:effectLst/>
              <a:latin typeface="+mn-lt"/>
              <a:ea typeface="+mn-ea"/>
              <a:cs typeface="+mn-cs"/>
            </a:rPr>
            <a:t>勘案しながら、適正な公債費負担の管理に努める。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一般会計等に係る地方債の残高は、</a:t>
          </a:r>
          <a:r>
            <a:rPr lang="ja-JP" altLang="en-US" sz="1300" b="0" i="0" baseline="0">
              <a:solidFill>
                <a:schemeClr val="dk1"/>
              </a:solidFill>
              <a:effectLst/>
              <a:latin typeface="+mn-lt"/>
              <a:ea typeface="+mn-ea"/>
              <a:cs typeface="+mn-cs"/>
            </a:rPr>
            <a:t>前年度とほぼ同額となったが、</a:t>
          </a:r>
          <a:r>
            <a:rPr lang="ja-JP" altLang="ja-JP" sz="1300" b="0" i="0" baseline="0">
              <a:solidFill>
                <a:schemeClr val="dk1"/>
              </a:solidFill>
              <a:effectLst/>
              <a:latin typeface="+mn-lt"/>
              <a:ea typeface="+mn-ea"/>
              <a:cs typeface="+mn-cs"/>
            </a:rPr>
            <a:t>今後、防災関連事業に対して、</a:t>
          </a:r>
          <a:r>
            <a:rPr lang="ja-JP" altLang="en-US" sz="1300" b="0" i="0" baseline="0">
              <a:solidFill>
                <a:schemeClr val="dk1"/>
              </a:solidFill>
              <a:effectLst/>
              <a:latin typeface="+mn-lt"/>
              <a:ea typeface="+mn-ea"/>
              <a:cs typeface="+mn-cs"/>
            </a:rPr>
            <a:t>新</a:t>
          </a:r>
          <a:r>
            <a:rPr lang="ja-JP" altLang="ja-JP" sz="1300" b="0" i="0" baseline="0">
              <a:solidFill>
                <a:schemeClr val="dk1"/>
              </a:solidFill>
              <a:effectLst/>
              <a:latin typeface="+mn-lt"/>
              <a:ea typeface="+mn-ea"/>
              <a:cs typeface="+mn-cs"/>
            </a:rPr>
            <a:t>規発行を予定していることから、地方債の残高の増加が見込まれる。</a:t>
          </a:r>
          <a:endParaRPr lang="ja-JP" altLang="ja-JP" sz="1300">
            <a:effectLst/>
          </a:endParaRPr>
        </a:p>
        <a:p>
          <a:pPr rtl="0" fontAlgn="base"/>
          <a:r>
            <a:rPr lang="ja-JP" altLang="ja-JP" sz="1300" b="0" i="0" baseline="0">
              <a:solidFill>
                <a:schemeClr val="dk1"/>
              </a:solidFill>
              <a:effectLst/>
              <a:latin typeface="+mn-lt"/>
              <a:ea typeface="+mn-ea"/>
              <a:cs typeface="+mn-cs"/>
            </a:rPr>
            <a:t>　また、公営企業債等繰入見込額は、下水道事業が完成したことで新規発行が抑制されるものの、水道事業では、水道施設などの耐震化</a:t>
          </a:r>
          <a:r>
            <a:rPr lang="ja-JP" altLang="en-US" sz="1300" b="0" i="0" baseline="0">
              <a:solidFill>
                <a:schemeClr val="dk1"/>
              </a:solidFill>
              <a:effectLst/>
              <a:latin typeface="+mn-lt"/>
              <a:ea typeface="+mn-ea"/>
              <a:cs typeface="+mn-cs"/>
            </a:rPr>
            <a:t>や老朽化対策</a:t>
          </a:r>
          <a:r>
            <a:rPr lang="ja-JP" altLang="ja-JP" sz="1300" b="0" i="0" baseline="0">
              <a:solidFill>
                <a:schemeClr val="dk1"/>
              </a:solidFill>
              <a:effectLst/>
              <a:latin typeface="+mn-lt"/>
              <a:ea typeface="+mn-ea"/>
              <a:cs typeface="+mn-cs"/>
            </a:rPr>
            <a:t>に対する新規発行により、増加となっ</a:t>
          </a:r>
          <a:r>
            <a:rPr lang="ja-JP" altLang="en-US" sz="1300" b="0" i="0" baseline="0">
              <a:solidFill>
                <a:schemeClr val="dk1"/>
              </a:solidFill>
              <a:effectLst/>
              <a:latin typeface="+mn-lt"/>
              <a:ea typeface="+mn-ea"/>
              <a:cs typeface="+mn-cs"/>
            </a:rPr>
            <a:t>た。</a:t>
          </a:r>
          <a:endParaRPr lang="ja-JP" altLang="ja-JP" sz="1300">
            <a:effectLst/>
          </a:endParaRPr>
        </a:p>
        <a:p>
          <a:pPr rtl="0" fontAlgn="base"/>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一方</a:t>
          </a:r>
          <a:r>
            <a:rPr lang="ja-JP" altLang="ja-JP" sz="1300" b="0" i="0" baseline="0">
              <a:solidFill>
                <a:schemeClr val="dk1"/>
              </a:solidFill>
              <a:effectLst/>
              <a:latin typeface="+mn-lt"/>
              <a:ea typeface="+mn-ea"/>
              <a:cs typeface="+mn-cs"/>
            </a:rPr>
            <a:t>、組合負担等見込額は、御坊市外五ヶ町病院経営事務組合での看護専門学校の整備</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終了</a:t>
          </a:r>
          <a:r>
            <a:rPr lang="ja-JP" altLang="en-US" sz="1300" b="0" i="0" baseline="0">
              <a:solidFill>
                <a:schemeClr val="dk1"/>
              </a:solidFill>
              <a:effectLst/>
              <a:latin typeface="+mn-lt"/>
              <a:ea typeface="+mn-ea"/>
              <a:cs typeface="+mn-cs"/>
            </a:rPr>
            <a:t>により</a:t>
          </a:r>
          <a:r>
            <a:rPr lang="ja-JP" altLang="ja-JP" sz="1300" b="0" i="0" baseline="0">
              <a:solidFill>
                <a:schemeClr val="dk1"/>
              </a:solidFill>
              <a:effectLst/>
              <a:latin typeface="+mn-lt"/>
              <a:ea typeface="+mn-ea"/>
              <a:cs typeface="+mn-cs"/>
            </a:rPr>
            <a:t>、負担額が減少</a:t>
          </a:r>
          <a:r>
            <a:rPr lang="ja-JP" altLang="en-US" sz="1300" b="0" i="0" baseline="0">
              <a:solidFill>
                <a:schemeClr val="dk1"/>
              </a:solidFill>
              <a:effectLst/>
              <a:latin typeface="+mn-lt"/>
              <a:ea typeface="+mn-ea"/>
              <a:cs typeface="+mn-cs"/>
            </a:rPr>
            <a:t>した。</a:t>
          </a:r>
          <a:endParaRPr lang="en-US" altLang="ja-JP" sz="1300" b="0" i="0" baseline="0">
            <a:solidFill>
              <a:schemeClr val="dk1"/>
            </a:solidFill>
            <a:effectLst/>
            <a:latin typeface="+mn-lt"/>
            <a:ea typeface="+mn-ea"/>
            <a:cs typeface="+mn-cs"/>
          </a:endParaRPr>
        </a:p>
        <a:p>
          <a:pPr rtl="0" fontAlgn="base"/>
          <a:r>
            <a:rPr lang="ja-JP" altLang="ja-JP" sz="1300" b="0" i="0" baseline="0">
              <a:solidFill>
                <a:schemeClr val="dk1"/>
              </a:solidFill>
              <a:effectLst/>
              <a:latin typeface="+mn-lt"/>
              <a:ea typeface="+mn-ea"/>
              <a:cs typeface="+mn-cs"/>
            </a:rPr>
            <a:t>　充当可能財源等は、充当可能基金の財政調整基金の残高が増加傾向にあり、基準財政需要額算入見込額は、臨時財政対策債や東日本大震災全国緊急防災施策償還費で増加となる見込みである。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4262297</v>
      </c>
      <c r="BO4" s="379"/>
      <c r="BP4" s="379"/>
      <c r="BQ4" s="379"/>
      <c r="BR4" s="379"/>
      <c r="BS4" s="379"/>
      <c r="BT4" s="379"/>
      <c r="BU4" s="380"/>
      <c r="BV4" s="378">
        <v>4381113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10.6</v>
      </c>
      <c r="CU4" s="556"/>
      <c r="CV4" s="556"/>
      <c r="CW4" s="556"/>
      <c r="CX4" s="556"/>
      <c r="CY4" s="556"/>
      <c r="CZ4" s="556"/>
      <c r="DA4" s="557"/>
      <c r="DB4" s="555">
        <v>9.1999999999999993</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3968897</v>
      </c>
      <c r="BO5" s="384"/>
      <c r="BP5" s="384"/>
      <c r="BQ5" s="384"/>
      <c r="BR5" s="384"/>
      <c r="BS5" s="384"/>
      <c r="BT5" s="384"/>
      <c r="BU5" s="385"/>
      <c r="BV5" s="383">
        <v>4150817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93.6</v>
      </c>
      <c r="CU5" s="354"/>
      <c r="CV5" s="354"/>
      <c r="CW5" s="354"/>
      <c r="CX5" s="354"/>
      <c r="CY5" s="354"/>
      <c r="CZ5" s="354"/>
      <c r="DA5" s="355"/>
      <c r="DB5" s="353">
        <v>91.5</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293400</v>
      </c>
      <c r="BO6" s="384"/>
      <c r="BP6" s="384"/>
      <c r="BQ6" s="384"/>
      <c r="BR6" s="384"/>
      <c r="BS6" s="384"/>
      <c r="BT6" s="384"/>
      <c r="BU6" s="385"/>
      <c r="BV6" s="383">
        <v>230296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99.3</v>
      </c>
      <c r="CU6" s="530"/>
      <c r="CV6" s="530"/>
      <c r="CW6" s="530"/>
      <c r="CX6" s="530"/>
      <c r="CY6" s="530"/>
      <c r="CZ6" s="530"/>
      <c r="DA6" s="531"/>
      <c r="DB6" s="529">
        <v>97.2</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31298</v>
      </c>
      <c r="BO7" s="384"/>
      <c r="BP7" s="384"/>
      <c r="BQ7" s="384"/>
      <c r="BR7" s="384"/>
      <c r="BS7" s="384"/>
      <c r="BT7" s="384"/>
      <c r="BU7" s="385"/>
      <c r="BV7" s="383">
        <v>1441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2473864</v>
      </c>
      <c r="CU7" s="384"/>
      <c r="CV7" s="384"/>
      <c r="CW7" s="384"/>
      <c r="CX7" s="384"/>
      <c r="CY7" s="384"/>
      <c r="CZ7" s="384"/>
      <c r="DA7" s="385"/>
      <c r="DB7" s="383">
        <v>2492669</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262102</v>
      </c>
      <c r="BO8" s="384"/>
      <c r="BP8" s="384"/>
      <c r="BQ8" s="384"/>
      <c r="BR8" s="384"/>
      <c r="BS8" s="384"/>
      <c r="BT8" s="384"/>
      <c r="BU8" s="385"/>
      <c r="BV8" s="383">
        <v>228855</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0.28999999999999998</v>
      </c>
      <c r="CU8" s="493"/>
      <c r="CV8" s="493"/>
      <c r="CW8" s="493"/>
      <c r="CX8" s="493"/>
      <c r="CY8" s="493"/>
      <c r="CZ8" s="493"/>
      <c r="DA8" s="494"/>
      <c r="DB8" s="492">
        <v>0.28999999999999998</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7432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33247</v>
      </c>
      <c r="BO9" s="384"/>
      <c r="BP9" s="384"/>
      <c r="BQ9" s="384"/>
      <c r="BR9" s="384"/>
      <c r="BS9" s="384"/>
      <c r="BT9" s="384"/>
      <c r="BU9" s="385"/>
      <c r="BV9" s="383">
        <v>-27653</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10.3</v>
      </c>
      <c r="CU9" s="354"/>
      <c r="CV9" s="354"/>
      <c r="CW9" s="354"/>
      <c r="CX9" s="354"/>
      <c r="CY9" s="354"/>
      <c r="CZ9" s="354"/>
      <c r="DA9" s="355"/>
      <c r="DB9" s="353">
        <v>11.1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7344</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74504</v>
      </c>
      <c r="BO10" s="384"/>
      <c r="BP10" s="384"/>
      <c r="BQ10" s="384"/>
      <c r="BR10" s="384"/>
      <c r="BS10" s="384"/>
      <c r="BT10" s="384"/>
      <c r="BU10" s="385"/>
      <c r="BV10" s="383">
        <v>78488</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7905</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331148</v>
      </c>
      <c r="BO12" s="384"/>
      <c r="BP12" s="384"/>
      <c r="BQ12" s="384"/>
      <c r="BR12" s="384"/>
      <c r="BS12" s="384"/>
      <c r="BT12" s="384"/>
      <c r="BU12" s="385"/>
      <c r="BV12" s="383">
        <v>129667</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7888</v>
      </c>
      <c r="S13" s="485"/>
      <c r="T13" s="485"/>
      <c r="U13" s="485"/>
      <c r="V13" s="486"/>
      <c r="W13" s="472" t="s">
        <v>124</v>
      </c>
      <c r="X13" s="396"/>
      <c r="Y13" s="396"/>
      <c r="Z13" s="396"/>
      <c r="AA13" s="396"/>
      <c r="AB13" s="397"/>
      <c r="AC13" s="359">
        <v>585</v>
      </c>
      <c r="AD13" s="360"/>
      <c r="AE13" s="360"/>
      <c r="AF13" s="360"/>
      <c r="AG13" s="361"/>
      <c r="AH13" s="359">
        <v>801</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-223397</v>
      </c>
      <c r="BO13" s="384"/>
      <c r="BP13" s="384"/>
      <c r="BQ13" s="384"/>
      <c r="BR13" s="384"/>
      <c r="BS13" s="384"/>
      <c r="BT13" s="384"/>
      <c r="BU13" s="385"/>
      <c r="BV13" s="383">
        <v>-78832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7.5</v>
      </c>
      <c r="CU13" s="354"/>
      <c r="CV13" s="354"/>
      <c r="CW13" s="354"/>
      <c r="CX13" s="354"/>
      <c r="CY13" s="354"/>
      <c r="CZ13" s="354"/>
      <c r="DA13" s="355"/>
      <c r="DB13" s="353">
        <v>8.1999999999999993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7900</v>
      </c>
      <c r="S14" s="485"/>
      <c r="T14" s="485"/>
      <c r="U14" s="485"/>
      <c r="V14" s="486"/>
      <c r="W14" s="487"/>
      <c r="X14" s="399"/>
      <c r="Y14" s="399"/>
      <c r="Z14" s="399"/>
      <c r="AA14" s="399"/>
      <c r="AB14" s="400"/>
      <c r="AC14" s="477">
        <v>17.2</v>
      </c>
      <c r="AD14" s="478"/>
      <c r="AE14" s="478"/>
      <c r="AF14" s="478"/>
      <c r="AG14" s="479"/>
      <c r="AH14" s="477">
        <v>22.7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39.9</v>
      </c>
      <c r="CU14" s="456"/>
      <c r="CV14" s="456"/>
      <c r="CW14" s="456"/>
      <c r="CX14" s="456"/>
      <c r="CY14" s="456"/>
      <c r="CZ14" s="456"/>
      <c r="DA14" s="457"/>
      <c r="DB14" s="488">
        <v>36.4</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7885</v>
      </c>
      <c r="S15" s="485"/>
      <c r="T15" s="485"/>
      <c r="U15" s="485"/>
      <c r="V15" s="486"/>
      <c r="W15" s="472" t="s">
        <v>131</v>
      </c>
      <c r="X15" s="396"/>
      <c r="Y15" s="396"/>
      <c r="Z15" s="396"/>
      <c r="AA15" s="396"/>
      <c r="AB15" s="397"/>
      <c r="AC15" s="359">
        <v>714</v>
      </c>
      <c r="AD15" s="360"/>
      <c r="AE15" s="360"/>
      <c r="AF15" s="360"/>
      <c r="AG15" s="361"/>
      <c r="AH15" s="359">
        <v>691</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628659</v>
      </c>
      <c r="BO15" s="379"/>
      <c r="BP15" s="379"/>
      <c r="BQ15" s="379"/>
      <c r="BR15" s="379"/>
      <c r="BS15" s="379"/>
      <c r="BT15" s="379"/>
      <c r="BU15" s="380"/>
      <c r="BV15" s="378">
        <v>616974</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21</v>
      </c>
      <c r="AD16" s="478"/>
      <c r="AE16" s="478"/>
      <c r="AF16" s="478"/>
      <c r="AG16" s="479"/>
      <c r="AH16" s="477">
        <v>19.600000000000001</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2162287</v>
      </c>
      <c r="BO16" s="384"/>
      <c r="BP16" s="384"/>
      <c r="BQ16" s="384"/>
      <c r="BR16" s="384"/>
      <c r="BS16" s="384"/>
      <c r="BT16" s="384"/>
      <c r="BU16" s="385"/>
      <c r="BV16" s="383">
        <v>2170883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2104</v>
      </c>
      <c r="AD17" s="360"/>
      <c r="AE17" s="360"/>
      <c r="AF17" s="360"/>
      <c r="AG17" s="361"/>
      <c r="AH17" s="359">
        <v>2029</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794826</v>
      </c>
      <c r="BO17" s="384"/>
      <c r="BP17" s="384"/>
      <c r="BQ17" s="384"/>
      <c r="BR17" s="384"/>
      <c r="BS17" s="384"/>
      <c r="BT17" s="384"/>
      <c r="BU17" s="385"/>
      <c r="BV17" s="383">
        <v>791775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46.4</v>
      </c>
      <c r="M18" s="448"/>
      <c r="N18" s="448"/>
      <c r="O18" s="448"/>
      <c r="P18" s="448"/>
      <c r="Q18" s="448"/>
      <c r="R18" s="449"/>
      <c r="S18" s="449"/>
      <c r="T18" s="449"/>
      <c r="U18" s="449"/>
      <c r="V18" s="450"/>
      <c r="W18" s="464"/>
      <c r="X18" s="465"/>
      <c r="Y18" s="465"/>
      <c r="Z18" s="465"/>
      <c r="AA18" s="465"/>
      <c r="AB18" s="473"/>
      <c r="AC18" s="347">
        <v>61.8</v>
      </c>
      <c r="AD18" s="348"/>
      <c r="AE18" s="348"/>
      <c r="AF18" s="348"/>
      <c r="AG18" s="451"/>
      <c r="AH18" s="347">
        <v>57.6</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2338794</v>
      </c>
      <c r="BO18" s="384"/>
      <c r="BP18" s="384"/>
      <c r="BQ18" s="384"/>
      <c r="BR18" s="384"/>
      <c r="BS18" s="384"/>
      <c r="BT18" s="384"/>
      <c r="BU18" s="385"/>
      <c r="BV18" s="383">
        <v>2289871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160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3388131</v>
      </c>
      <c r="BO19" s="384"/>
      <c r="BP19" s="384"/>
      <c r="BQ19" s="384"/>
      <c r="BR19" s="384"/>
      <c r="BS19" s="384"/>
      <c r="BT19" s="384"/>
      <c r="BU19" s="385"/>
      <c r="BV19" s="383">
        <v>3279990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2648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3463391</v>
      </c>
      <c r="BO23" s="384"/>
      <c r="BP23" s="384"/>
      <c r="BQ23" s="384"/>
      <c r="BR23" s="384"/>
      <c r="BS23" s="384"/>
      <c r="BT23" s="384"/>
      <c r="BU23" s="385"/>
      <c r="BV23" s="383">
        <v>3477368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6750</v>
      </c>
      <c r="R24" s="360"/>
      <c r="S24" s="360"/>
      <c r="T24" s="360"/>
      <c r="U24" s="360"/>
      <c r="V24" s="361"/>
      <c r="W24" s="425"/>
      <c r="X24" s="416"/>
      <c r="Y24" s="417"/>
      <c r="Z24" s="356" t="s">
        <v>155</v>
      </c>
      <c r="AA24" s="357"/>
      <c r="AB24" s="357"/>
      <c r="AC24" s="357"/>
      <c r="AD24" s="357"/>
      <c r="AE24" s="357"/>
      <c r="AF24" s="357"/>
      <c r="AG24" s="358"/>
      <c r="AH24" s="359">
        <v>70</v>
      </c>
      <c r="AI24" s="360"/>
      <c r="AJ24" s="360"/>
      <c r="AK24" s="360"/>
      <c r="AL24" s="361"/>
      <c r="AM24" s="359">
        <v>224770</v>
      </c>
      <c r="AN24" s="360"/>
      <c r="AO24" s="360"/>
      <c r="AP24" s="360"/>
      <c r="AQ24" s="360"/>
      <c r="AR24" s="361"/>
      <c r="AS24" s="359">
        <v>3211</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3413918</v>
      </c>
      <c r="BO24" s="384"/>
      <c r="BP24" s="384"/>
      <c r="BQ24" s="384"/>
      <c r="BR24" s="384"/>
      <c r="BS24" s="384"/>
      <c r="BT24" s="384"/>
      <c r="BU24" s="385"/>
      <c r="BV24" s="383">
        <v>3403527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5580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200820</v>
      </c>
      <c r="BO25" s="379"/>
      <c r="BP25" s="379"/>
      <c r="BQ25" s="379"/>
      <c r="BR25" s="379"/>
      <c r="BS25" s="379"/>
      <c r="BT25" s="379"/>
      <c r="BU25" s="380"/>
      <c r="BV25" s="378">
        <v>146552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5000</v>
      </c>
      <c r="R26" s="360"/>
      <c r="S26" s="360"/>
      <c r="T26" s="360"/>
      <c r="U26" s="360"/>
      <c r="V26" s="361"/>
      <c r="W26" s="425"/>
      <c r="X26" s="416"/>
      <c r="Y26" s="417"/>
      <c r="Z26" s="356" t="s">
        <v>161</v>
      </c>
      <c r="AA26" s="438"/>
      <c r="AB26" s="438"/>
      <c r="AC26" s="438"/>
      <c r="AD26" s="438"/>
      <c r="AE26" s="438"/>
      <c r="AF26" s="438"/>
      <c r="AG26" s="439"/>
      <c r="AH26" s="359">
        <v>2</v>
      </c>
      <c r="AI26" s="360"/>
      <c r="AJ26" s="360"/>
      <c r="AK26" s="360"/>
      <c r="AL26" s="361"/>
      <c r="AM26" s="359" t="s">
        <v>162</v>
      </c>
      <c r="AN26" s="360"/>
      <c r="AO26" s="360"/>
      <c r="AP26" s="360"/>
      <c r="AQ26" s="360"/>
      <c r="AR26" s="361"/>
      <c r="AS26" s="359" t="s">
        <v>162</v>
      </c>
      <c r="AT26" s="360"/>
      <c r="AU26" s="360"/>
      <c r="AV26" s="360"/>
      <c r="AW26" s="360"/>
      <c r="AX26" s="362"/>
      <c r="AY26" s="392" t="s">
        <v>163</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164</v>
      </c>
      <c r="F27" s="357"/>
      <c r="G27" s="357"/>
      <c r="H27" s="357"/>
      <c r="I27" s="357"/>
      <c r="J27" s="357"/>
      <c r="K27" s="358"/>
      <c r="L27" s="359">
        <v>1</v>
      </c>
      <c r="M27" s="360"/>
      <c r="N27" s="360"/>
      <c r="O27" s="360"/>
      <c r="P27" s="361"/>
      <c r="Q27" s="359">
        <v>2800</v>
      </c>
      <c r="R27" s="360"/>
      <c r="S27" s="360"/>
      <c r="T27" s="360"/>
      <c r="U27" s="360"/>
      <c r="V27" s="361"/>
      <c r="W27" s="425"/>
      <c r="X27" s="416"/>
      <c r="Y27" s="417"/>
      <c r="Z27" s="356" t="s">
        <v>165</v>
      </c>
      <c r="AA27" s="357"/>
      <c r="AB27" s="357"/>
      <c r="AC27" s="357"/>
      <c r="AD27" s="357"/>
      <c r="AE27" s="357"/>
      <c r="AF27" s="357"/>
      <c r="AG27" s="358"/>
      <c r="AH27" s="359">
        <v>2</v>
      </c>
      <c r="AI27" s="360"/>
      <c r="AJ27" s="360"/>
      <c r="AK27" s="360"/>
      <c r="AL27" s="361"/>
      <c r="AM27" s="359" t="s">
        <v>162</v>
      </c>
      <c r="AN27" s="360"/>
      <c r="AO27" s="360"/>
      <c r="AP27" s="360"/>
      <c r="AQ27" s="360"/>
      <c r="AR27" s="361"/>
      <c r="AS27" s="359" t="s">
        <v>162</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t="s">
        <v>122</v>
      </c>
      <c r="BO27" s="387"/>
      <c r="BP27" s="387"/>
      <c r="BQ27" s="387"/>
      <c r="BR27" s="387"/>
      <c r="BS27" s="387"/>
      <c r="BT27" s="387"/>
      <c r="BU27" s="388"/>
      <c r="BV27" s="386">
        <v>130595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167</v>
      </c>
      <c r="F28" s="357"/>
      <c r="G28" s="357"/>
      <c r="H28" s="357"/>
      <c r="I28" s="357"/>
      <c r="J28" s="357"/>
      <c r="K28" s="358"/>
      <c r="L28" s="359">
        <v>1</v>
      </c>
      <c r="M28" s="360"/>
      <c r="N28" s="360"/>
      <c r="O28" s="360"/>
      <c r="P28" s="361"/>
      <c r="Q28" s="359">
        <v>2300</v>
      </c>
      <c r="R28" s="360"/>
      <c r="S28" s="360"/>
      <c r="T28" s="360"/>
      <c r="U28" s="360"/>
      <c r="V28" s="361"/>
      <c r="W28" s="425"/>
      <c r="X28" s="416"/>
      <c r="Y28" s="417"/>
      <c r="Z28" s="356" t="s">
        <v>168</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1519460</v>
      </c>
      <c r="BO28" s="379"/>
      <c r="BP28" s="379"/>
      <c r="BQ28" s="379"/>
      <c r="BR28" s="379"/>
      <c r="BS28" s="379"/>
      <c r="BT28" s="379"/>
      <c r="BU28" s="380"/>
      <c r="BV28" s="378">
        <v>1676104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171</v>
      </c>
      <c r="F29" s="357"/>
      <c r="G29" s="357"/>
      <c r="H29" s="357"/>
      <c r="I29" s="357"/>
      <c r="J29" s="357"/>
      <c r="K29" s="358"/>
      <c r="L29" s="359">
        <v>9</v>
      </c>
      <c r="M29" s="360"/>
      <c r="N29" s="360"/>
      <c r="O29" s="360"/>
      <c r="P29" s="361"/>
      <c r="Q29" s="359">
        <v>2100</v>
      </c>
      <c r="R29" s="360"/>
      <c r="S29" s="360"/>
      <c r="T29" s="360"/>
      <c r="U29" s="360"/>
      <c r="V29" s="361"/>
      <c r="W29" s="426"/>
      <c r="X29" s="427"/>
      <c r="Y29" s="428"/>
      <c r="Z29" s="356" t="s">
        <v>172</v>
      </c>
      <c r="AA29" s="357"/>
      <c r="AB29" s="357"/>
      <c r="AC29" s="357"/>
      <c r="AD29" s="357"/>
      <c r="AE29" s="357"/>
      <c r="AF29" s="357"/>
      <c r="AG29" s="358"/>
      <c r="AH29" s="359">
        <v>72</v>
      </c>
      <c r="AI29" s="360"/>
      <c r="AJ29" s="360"/>
      <c r="AK29" s="360"/>
      <c r="AL29" s="361"/>
      <c r="AM29" s="359">
        <v>231558</v>
      </c>
      <c r="AN29" s="360"/>
      <c r="AO29" s="360"/>
      <c r="AP29" s="360"/>
      <c r="AQ29" s="360"/>
      <c r="AR29" s="361"/>
      <c r="AS29" s="359">
        <v>3216</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6625</v>
      </c>
      <c r="BO29" s="384"/>
      <c r="BP29" s="384"/>
      <c r="BQ29" s="384"/>
      <c r="BR29" s="384"/>
      <c r="BS29" s="384"/>
      <c r="BT29" s="384"/>
      <c r="BU29" s="385"/>
      <c r="BV29" s="383">
        <v>20118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174</v>
      </c>
      <c r="X30" s="436"/>
      <c r="Y30" s="436"/>
      <c r="Z30" s="436"/>
      <c r="AA30" s="436"/>
      <c r="AB30" s="436"/>
      <c r="AC30" s="436"/>
      <c r="AD30" s="436"/>
      <c r="AE30" s="436"/>
      <c r="AF30" s="436"/>
      <c r="AG30" s="437"/>
      <c r="AH30" s="347">
        <v>95.9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311274</v>
      </c>
      <c r="BO30" s="387"/>
      <c r="BP30" s="387"/>
      <c r="BQ30" s="387"/>
      <c r="BR30" s="387"/>
      <c r="BS30" s="387"/>
      <c r="BT30" s="387"/>
      <c r="BU30" s="388"/>
      <c r="BV30" s="386">
        <v>178989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御坊広域行政事務組合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御坊日高老人福祉施設事務組合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御坊日高老人福祉施設事務組合（公営企業会計）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日高広域消防事務組合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御坊市外五ヶ町病院経営事務組合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和歌山県後期高齢者医療広域連合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和歌山県後期高齢者医療広域連合（特別会計）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和歌山県市町村総合事務組合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和歌山地方税回収機構</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193</v>
      </c>
    </row>
    <row r="50" spans="5:5" x14ac:dyDescent="0.15">
      <c r="E50" s="139" t="s">
        <v>194</v>
      </c>
    </row>
    <row r="51" spans="5:5" x14ac:dyDescent="0.15">
      <c r="E51" s="139" t="s">
        <v>195</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81" t="s">
        <v>24</v>
      </c>
      <c r="C41" s="1182"/>
      <c r="D41" s="81"/>
      <c r="E41" s="1183" t="s">
        <v>25</v>
      </c>
      <c r="F41" s="1183"/>
      <c r="G41" s="1183"/>
      <c r="H41" s="1184"/>
      <c r="I41" s="82">
        <v>3525</v>
      </c>
      <c r="J41" s="83">
        <v>3470</v>
      </c>
      <c r="K41" s="83">
        <v>3347</v>
      </c>
      <c r="L41" s="83">
        <v>3477</v>
      </c>
      <c r="M41" s="84">
        <v>3463</v>
      </c>
    </row>
    <row r="42" spans="2:13" ht="27.75" customHeight="1" x14ac:dyDescent="0.15">
      <c r="B42" s="1171"/>
      <c r="C42" s="1172"/>
      <c r="D42" s="85"/>
      <c r="E42" s="1175" t="s">
        <v>26</v>
      </c>
      <c r="F42" s="1175"/>
      <c r="G42" s="1175"/>
      <c r="H42" s="1176"/>
      <c r="I42" s="86" t="s">
        <v>479</v>
      </c>
      <c r="J42" s="87" t="s">
        <v>479</v>
      </c>
      <c r="K42" s="87" t="s">
        <v>479</v>
      </c>
      <c r="L42" s="87" t="s">
        <v>479</v>
      </c>
      <c r="M42" s="88" t="s">
        <v>479</v>
      </c>
    </row>
    <row r="43" spans="2:13" ht="27.75" customHeight="1" x14ac:dyDescent="0.15">
      <c r="B43" s="1171"/>
      <c r="C43" s="1172"/>
      <c r="D43" s="85"/>
      <c r="E43" s="1175" t="s">
        <v>27</v>
      </c>
      <c r="F43" s="1175"/>
      <c r="G43" s="1175"/>
      <c r="H43" s="1176"/>
      <c r="I43" s="86">
        <v>2467</v>
      </c>
      <c r="J43" s="87">
        <v>2347</v>
      </c>
      <c r="K43" s="87">
        <v>2258</v>
      </c>
      <c r="L43" s="87">
        <v>2360</v>
      </c>
      <c r="M43" s="88">
        <v>2274</v>
      </c>
    </row>
    <row r="44" spans="2:13" ht="27.75" customHeight="1" x14ac:dyDescent="0.15">
      <c r="B44" s="1171"/>
      <c r="C44" s="1172"/>
      <c r="D44" s="85"/>
      <c r="E44" s="1175" t="s">
        <v>28</v>
      </c>
      <c r="F44" s="1175"/>
      <c r="G44" s="1175"/>
      <c r="H44" s="1176"/>
      <c r="I44" s="86">
        <v>637</v>
      </c>
      <c r="J44" s="87">
        <v>553</v>
      </c>
      <c r="K44" s="87">
        <v>612</v>
      </c>
      <c r="L44" s="87">
        <v>605</v>
      </c>
      <c r="M44" s="88">
        <v>602</v>
      </c>
    </row>
    <row r="45" spans="2:13" ht="27.75" customHeight="1" x14ac:dyDescent="0.15">
      <c r="B45" s="1171"/>
      <c r="C45" s="1172"/>
      <c r="D45" s="85"/>
      <c r="E45" s="1175" t="s">
        <v>29</v>
      </c>
      <c r="F45" s="1175"/>
      <c r="G45" s="1175"/>
      <c r="H45" s="1176"/>
      <c r="I45" s="86">
        <v>621</v>
      </c>
      <c r="J45" s="87">
        <v>691</v>
      </c>
      <c r="K45" s="87">
        <v>655</v>
      </c>
      <c r="L45" s="87">
        <v>626</v>
      </c>
      <c r="M45" s="88">
        <v>583</v>
      </c>
    </row>
    <row r="46" spans="2:13" ht="27.75" customHeight="1" x14ac:dyDescent="0.15">
      <c r="B46" s="1171"/>
      <c r="C46" s="1172"/>
      <c r="D46" s="85"/>
      <c r="E46" s="1175" t="s">
        <v>30</v>
      </c>
      <c r="F46" s="1175"/>
      <c r="G46" s="1175"/>
      <c r="H46" s="1176"/>
      <c r="I46" s="86" t="s">
        <v>479</v>
      </c>
      <c r="J46" s="87" t="s">
        <v>479</v>
      </c>
      <c r="K46" s="87" t="s">
        <v>479</v>
      </c>
      <c r="L46" s="87" t="s">
        <v>479</v>
      </c>
      <c r="M46" s="88" t="s">
        <v>479</v>
      </c>
    </row>
    <row r="47" spans="2:13" ht="27.75" customHeight="1" x14ac:dyDescent="0.15">
      <c r="B47" s="1171"/>
      <c r="C47" s="1172"/>
      <c r="D47" s="85"/>
      <c r="E47" s="1175" t="s">
        <v>31</v>
      </c>
      <c r="F47" s="1175"/>
      <c r="G47" s="1175"/>
      <c r="H47" s="1176"/>
      <c r="I47" s="86" t="s">
        <v>479</v>
      </c>
      <c r="J47" s="87" t="s">
        <v>479</v>
      </c>
      <c r="K47" s="87" t="s">
        <v>479</v>
      </c>
      <c r="L47" s="87" t="s">
        <v>479</v>
      </c>
      <c r="M47" s="88" t="s">
        <v>479</v>
      </c>
    </row>
    <row r="48" spans="2:13" ht="27.75" customHeight="1" x14ac:dyDescent="0.15">
      <c r="B48" s="1173"/>
      <c r="C48" s="1174"/>
      <c r="D48" s="85"/>
      <c r="E48" s="1175" t="s">
        <v>32</v>
      </c>
      <c r="F48" s="1175"/>
      <c r="G48" s="1175"/>
      <c r="H48" s="1176"/>
      <c r="I48" s="86" t="s">
        <v>479</v>
      </c>
      <c r="J48" s="87" t="s">
        <v>479</v>
      </c>
      <c r="K48" s="87" t="s">
        <v>479</v>
      </c>
      <c r="L48" s="87" t="s">
        <v>479</v>
      </c>
      <c r="M48" s="88" t="s">
        <v>479</v>
      </c>
    </row>
    <row r="49" spans="2:13" ht="27.75" customHeight="1" x14ac:dyDescent="0.15">
      <c r="B49" s="1169" t="s">
        <v>33</v>
      </c>
      <c r="C49" s="1170"/>
      <c r="D49" s="89"/>
      <c r="E49" s="1175" t="s">
        <v>34</v>
      </c>
      <c r="F49" s="1175"/>
      <c r="G49" s="1175"/>
      <c r="H49" s="1176"/>
      <c r="I49" s="86">
        <v>1731</v>
      </c>
      <c r="J49" s="87">
        <v>1798</v>
      </c>
      <c r="K49" s="87">
        <v>1989</v>
      </c>
      <c r="L49" s="87">
        <v>2091</v>
      </c>
      <c r="M49" s="88">
        <v>1941</v>
      </c>
    </row>
    <row r="50" spans="2:13" ht="27.75" customHeight="1" x14ac:dyDescent="0.15">
      <c r="B50" s="1171"/>
      <c r="C50" s="1172"/>
      <c r="D50" s="85"/>
      <c r="E50" s="1175" t="s">
        <v>35</v>
      </c>
      <c r="F50" s="1175"/>
      <c r="G50" s="1175"/>
      <c r="H50" s="1176"/>
      <c r="I50" s="86">
        <v>26</v>
      </c>
      <c r="J50" s="87">
        <v>19</v>
      </c>
      <c r="K50" s="87">
        <v>16</v>
      </c>
      <c r="L50" s="87">
        <v>12</v>
      </c>
      <c r="M50" s="88">
        <v>9</v>
      </c>
    </row>
    <row r="51" spans="2:13" ht="27.75" customHeight="1" x14ac:dyDescent="0.15">
      <c r="B51" s="1173"/>
      <c r="C51" s="1174"/>
      <c r="D51" s="85"/>
      <c r="E51" s="1175" t="s">
        <v>36</v>
      </c>
      <c r="F51" s="1175"/>
      <c r="G51" s="1175"/>
      <c r="H51" s="1176"/>
      <c r="I51" s="86">
        <v>4356</v>
      </c>
      <c r="J51" s="87">
        <v>4289</v>
      </c>
      <c r="K51" s="87">
        <v>4253</v>
      </c>
      <c r="L51" s="87">
        <v>4197</v>
      </c>
      <c r="M51" s="88">
        <v>4140</v>
      </c>
    </row>
    <row r="52" spans="2:13" ht="27.75" customHeight="1" thickBot="1" x14ac:dyDescent="0.2">
      <c r="B52" s="1177" t="s">
        <v>37</v>
      </c>
      <c r="C52" s="1178"/>
      <c r="D52" s="90"/>
      <c r="E52" s="1179" t="s">
        <v>38</v>
      </c>
      <c r="F52" s="1179"/>
      <c r="G52" s="1179"/>
      <c r="H52" s="1180"/>
      <c r="I52" s="91">
        <v>1135</v>
      </c>
      <c r="J52" s="92">
        <v>956</v>
      </c>
      <c r="K52" s="92">
        <v>614</v>
      </c>
      <c r="L52" s="92">
        <v>768</v>
      </c>
      <c r="M52" s="93">
        <v>832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47752</v>
      </c>
      <c r="E3" s="116"/>
      <c r="F3" s="117">
        <v>192544</v>
      </c>
      <c r="G3" s="118"/>
      <c r="H3" s="119"/>
    </row>
    <row r="4" spans="1:8" x14ac:dyDescent="0.15">
      <c r="A4" s="120"/>
      <c r="B4" s="121"/>
      <c r="C4" s="122"/>
      <c r="D4" s="123">
        <v>29468</v>
      </c>
      <c r="E4" s="124"/>
      <c r="F4" s="125">
        <v>82235</v>
      </c>
      <c r="G4" s="126"/>
      <c r="H4" s="127"/>
    </row>
    <row r="5" spans="1:8" x14ac:dyDescent="0.15">
      <c r="A5" s="108" t="s">
        <v>511</v>
      </c>
      <c r="B5" s="113"/>
      <c r="C5" s="114"/>
      <c r="D5" s="115">
        <v>57451</v>
      </c>
      <c r="E5" s="116"/>
      <c r="F5" s="117">
        <v>92021</v>
      </c>
      <c r="G5" s="118"/>
      <c r="H5" s="119"/>
    </row>
    <row r="6" spans="1:8" x14ac:dyDescent="0.15">
      <c r="A6" s="120"/>
      <c r="B6" s="121"/>
      <c r="C6" s="122"/>
      <c r="D6" s="123">
        <v>28954</v>
      </c>
      <c r="E6" s="124"/>
      <c r="F6" s="125">
        <v>52579</v>
      </c>
      <c r="G6" s="126"/>
      <c r="H6" s="127"/>
    </row>
    <row r="7" spans="1:8" x14ac:dyDescent="0.15">
      <c r="A7" s="108" t="s">
        <v>512</v>
      </c>
      <c r="B7" s="113"/>
      <c r="C7" s="114"/>
      <c r="D7" s="115">
        <v>27639</v>
      </c>
      <c r="E7" s="116"/>
      <c r="F7" s="117">
        <v>94828</v>
      </c>
      <c r="G7" s="118"/>
      <c r="H7" s="119"/>
    </row>
    <row r="8" spans="1:8" x14ac:dyDescent="0.15">
      <c r="A8" s="120"/>
      <c r="B8" s="121"/>
      <c r="C8" s="122"/>
      <c r="D8" s="123">
        <v>15236</v>
      </c>
      <c r="E8" s="124"/>
      <c r="F8" s="125">
        <v>55133</v>
      </c>
      <c r="G8" s="126"/>
      <c r="H8" s="127"/>
    </row>
    <row r="9" spans="1:8" x14ac:dyDescent="0.15">
      <c r="A9" s="108" t="s">
        <v>513</v>
      </c>
      <c r="B9" s="113"/>
      <c r="C9" s="114"/>
      <c r="D9" s="115">
        <v>109682</v>
      </c>
      <c r="E9" s="116"/>
      <c r="F9" s="117">
        <v>119674</v>
      </c>
      <c r="G9" s="118"/>
      <c r="H9" s="119"/>
    </row>
    <row r="10" spans="1:8" x14ac:dyDescent="0.15">
      <c r="A10" s="120"/>
      <c r="B10" s="121"/>
      <c r="C10" s="122"/>
      <c r="D10" s="123">
        <v>67292</v>
      </c>
      <c r="E10" s="124"/>
      <c r="F10" s="125">
        <v>57803</v>
      </c>
      <c r="G10" s="126"/>
      <c r="H10" s="127"/>
    </row>
    <row r="11" spans="1:8" x14ac:dyDescent="0.15">
      <c r="A11" s="108" t="s">
        <v>514</v>
      </c>
      <c r="B11" s="113"/>
      <c r="C11" s="114"/>
      <c r="D11" s="115">
        <v>45547</v>
      </c>
      <c r="E11" s="116"/>
      <c r="F11" s="117">
        <v>119685</v>
      </c>
      <c r="G11" s="118"/>
      <c r="H11" s="119"/>
    </row>
    <row r="12" spans="1:8" x14ac:dyDescent="0.15">
      <c r="A12" s="120"/>
      <c r="B12" s="121"/>
      <c r="C12" s="128"/>
      <c r="D12" s="123">
        <v>28530</v>
      </c>
      <c r="E12" s="124"/>
      <c r="F12" s="125">
        <v>68464</v>
      </c>
      <c r="G12" s="126"/>
      <c r="H12" s="127"/>
    </row>
    <row r="13" spans="1:8" x14ac:dyDescent="0.15">
      <c r="A13" s="108"/>
      <c r="B13" s="113"/>
      <c r="C13" s="129"/>
      <c r="D13" s="130">
        <v>57614</v>
      </c>
      <c r="E13" s="131"/>
      <c r="F13" s="132">
        <v>123750</v>
      </c>
      <c r="G13" s="133"/>
      <c r="H13" s="119"/>
    </row>
    <row r="14" spans="1:8" x14ac:dyDescent="0.15">
      <c r="A14" s="120"/>
      <c r="B14" s="121"/>
      <c r="C14" s="122"/>
      <c r="D14" s="123">
        <v>33896</v>
      </c>
      <c r="E14" s="124"/>
      <c r="F14" s="125">
        <v>63243</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7.7</v>
      </c>
      <c r="C19" s="134">
        <f>ROUND(VALUE(SUBSTITUTE(実質収支比率等に係る経年分析!G$48,"▲","-")),2)</f>
        <v>8.59</v>
      </c>
      <c r="D19" s="134">
        <f>ROUND(VALUE(SUBSTITUTE(実質収支比率等に係る経年分析!H$48,"▲","-")),2)</f>
        <v>10.37</v>
      </c>
      <c r="E19" s="134">
        <f>ROUND(VALUE(SUBSTITUTE(実質収支比率等に係る経年分析!I$48,"▲","-")),2)</f>
        <v>9.18</v>
      </c>
      <c r="F19" s="134">
        <f>ROUND(VALUE(SUBSTITUTE(実質収支比率等に係る経年分析!J$48,"▲","-")),2)</f>
        <v>10.59</v>
      </c>
    </row>
    <row r="20" spans="1:11" x14ac:dyDescent="0.15">
      <c r="A20" s="134" t="s">
        <v>43</v>
      </c>
      <c r="B20" s="134">
        <f>ROUND(VALUE(SUBSTITUTE(実質収支比率等に係る経年分析!F$47,"▲","-")),2)</f>
        <v>53.13</v>
      </c>
      <c r="C20" s="134">
        <f>ROUND(VALUE(SUBSTITUTE(実質収支比率等に係る経年分析!G$47,"▲","-")),2)</f>
        <v>56.23</v>
      </c>
      <c r="D20" s="134">
        <f>ROUND(VALUE(SUBSTITUTE(実質収支比率等に係る経年分析!H$47,"▲","-")),2)</f>
        <v>64.959999999999994</v>
      </c>
      <c r="E20" s="134">
        <f>ROUND(VALUE(SUBSTITUTE(実質収支比率等に係る経年分析!I$47,"▲","-")),2)</f>
        <v>67.239999999999995</v>
      </c>
      <c r="F20" s="134">
        <f>ROUND(VALUE(SUBSTITUTE(実質収支比率等に係る経年分析!J$47,"▲","-")),2)</f>
        <v>61.42</v>
      </c>
    </row>
    <row r="21" spans="1:11" x14ac:dyDescent="0.15">
      <c r="A21" s="134" t="s">
        <v>44</v>
      </c>
      <c r="B21" s="134">
        <f>IF(ISNUMBER(VALUE(SUBSTITUTE(実質収支比率等に係る経年分析!F$49,"▲","-"))),ROUND(VALUE(SUBSTITUTE(実質収支比率等に係る経年分析!F$49,"▲","-")),2),NA())</f>
        <v>7.3</v>
      </c>
      <c r="C21" s="134">
        <f>IF(ISNUMBER(VALUE(SUBSTITUTE(実質収支比率等に係る経年分析!G$49,"▲","-"))),ROUND(VALUE(SUBSTITUTE(実質収支比率等に係る経年分析!G$49,"▲","-")),2),NA())</f>
        <v>0.94</v>
      </c>
      <c r="D21" s="134">
        <f>IF(ISNUMBER(VALUE(SUBSTITUTE(実質収支比率等に係る経年分析!H$49,"▲","-"))),ROUND(VALUE(SUBSTITUTE(実質収支比率等に係る経年分析!H$49,"▲","-")),2),NA())</f>
        <v>5.15</v>
      </c>
      <c r="E21" s="134">
        <f>IF(ISNUMBER(VALUE(SUBSTITUTE(実質収支比率等に係る経年分析!I$49,"▲","-"))),ROUND(VALUE(SUBSTITUTE(実質収支比率等に係る経年分析!I$49,"▲","-")),2),NA())</f>
        <v>-3.16</v>
      </c>
      <c r="F21" s="134">
        <f>IF(ISNUMBER(VALUE(SUBSTITUTE(実質収支比率等に係る経年分析!J$49,"▲","-"))),ROUND(VALUE(SUBSTITUTE(実質収支比率等に係る経年分析!J$49,"▲","-")),2),NA())</f>
        <v>-9.0299999999999994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0.14000000000000001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0.94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1.44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0.78</v>
      </c>
    </row>
    <row r="32" spans="1:11" x14ac:dyDescent="0.15">
      <c r="A32" s="135" t="str">
        <f>IF(連結実質赤字比率に係る赤字・黒字の構成分析!C$38="",NA(),連結実質赤字比率に係る赤字・黒字の構成分析!C$38)</f>
        <v>土地取得特別会計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1.44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1.43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1.46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1.45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1.46</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1.49</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2.0299999999999998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2.4700000000000002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6.26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7.14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7.72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9.1199999999999992</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10.67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10.54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11.02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397</v>
      </c>
      <c r="E42" s="136"/>
      <c r="F42" s="136"/>
      <c r="G42" s="136">
        <f>'実質公債費比率（分子）の構造'!L$52</f>
        <v>403</v>
      </c>
      <c r="H42" s="136"/>
      <c r="I42" s="136"/>
      <c r="J42" s="136">
        <f>'実質公債費比率（分子）の構造'!M$52</f>
        <v>380</v>
      </c>
      <c r="K42" s="136"/>
      <c r="L42" s="136"/>
      <c r="M42" s="136">
        <f>'実質公債費比率（分子）の構造'!N$52</f>
        <v>389</v>
      </c>
      <c r="N42" s="136"/>
      <c r="O42" s="136"/>
      <c r="P42" s="136">
        <f>'実質公債費比率（分子）の構造'!O$52</f>
        <v>396</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81</v>
      </c>
      <c r="C45" s="136"/>
      <c r="D45" s="136"/>
      <c r="E45" s="136">
        <f>'実質公債費比率（分子）の構造'!L$49</f>
        <v>87</v>
      </c>
      <c r="F45" s="136"/>
      <c r="G45" s="136"/>
      <c r="H45" s="136">
        <f>'実質公債費比率（分子）の構造'!M$49</f>
        <v>60</v>
      </c>
      <c r="I45" s="136"/>
      <c r="J45" s="136"/>
      <c r="K45" s="136">
        <f>'実質公債費比率（分子）の構造'!N$49</f>
        <v>45</v>
      </c>
      <c r="L45" s="136"/>
      <c r="M45" s="136"/>
      <c r="N45" s="136">
        <f>'実質公債費比率（分子）の構造'!O$49</f>
        <v>52</v>
      </c>
      <c r="O45" s="136"/>
      <c r="P45" s="136"/>
    </row>
    <row r="46" spans="1:16" x14ac:dyDescent="0.15">
      <c r="A46" s="136" t="s">
        <v>55</v>
      </c>
      <c r="B46" s="136">
        <f>'実質公債費比率（分子）の構造'!K$48</f>
        <v>120</v>
      </c>
      <c r="C46" s="136"/>
      <c r="D46" s="136"/>
      <c r="E46" s="136">
        <f>'実質公債費比率（分子）の構造'!L$48</f>
        <v>118</v>
      </c>
      <c r="F46" s="136"/>
      <c r="G46" s="136"/>
      <c r="H46" s="136">
        <f>'実質公債費比率（分子）の構造'!M$48</f>
        <v>128</v>
      </c>
      <c r="I46" s="136"/>
      <c r="J46" s="136"/>
      <c r="K46" s="136">
        <f>'実質公債費比率（分子）の構造'!N$48</f>
        <v>137</v>
      </c>
      <c r="L46" s="136"/>
      <c r="M46" s="136"/>
      <c r="N46" s="136">
        <f>'実質公債費比率（分子）の構造'!O$48</f>
        <v>137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467</v>
      </c>
      <c r="C49" s="136"/>
      <c r="D49" s="136"/>
      <c r="E49" s="136">
        <f>'実質公債費比率（分子）の構造'!L$45</f>
        <v>395</v>
      </c>
      <c r="F49" s="136"/>
      <c r="G49" s="136"/>
      <c r="H49" s="136">
        <f>'実質公債費比率（分子）の構造'!M$45</f>
        <v>360</v>
      </c>
      <c r="I49" s="136"/>
      <c r="J49" s="136"/>
      <c r="K49" s="136">
        <f>'実質公債費比率（分子）の構造'!N$45</f>
        <v>366</v>
      </c>
      <c r="L49" s="136"/>
      <c r="M49" s="136"/>
      <c r="N49" s="136">
        <f>'実質公債費比率（分子）の構造'!O$45</f>
        <v>353</v>
      </c>
      <c r="O49" s="136"/>
      <c r="P49" s="136"/>
    </row>
    <row r="50" spans="1:16" x14ac:dyDescent="0.15">
      <c r="A50" s="136" t="s">
        <v>59</v>
      </c>
      <c r="B50" s="136" t="e">
        <f>NA()</f>
        <v>#N/A</v>
      </c>
      <c r="C50" s="136">
        <f>IF(ISNUMBER('実質公債費比率（分子）の構造'!K$53),'実質公債費比率（分子）の構造'!K$53,NA())</f>
        <v>271</v>
      </c>
      <c r="D50" s="136" t="e">
        <f>NA()</f>
        <v>#N/A</v>
      </c>
      <c r="E50" s="136" t="e">
        <f>NA()</f>
        <v>#N/A</v>
      </c>
      <c r="F50" s="136">
        <f>IF(ISNUMBER('実質公債費比率（分子）の構造'!L$53),'実質公債費比率（分子）の構造'!L$53,NA())</f>
        <v>197</v>
      </c>
      <c r="G50" s="136" t="e">
        <f>NA()</f>
        <v>#N/A</v>
      </c>
      <c r="H50" s="136" t="e">
        <f>NA()</f>
        <v>#N/A</v>
      </c>
      <c r="I50" s="136">
        <f>IF(ISNUMBER('実質公債費比率（分子）の構造'!M$53),'実質公債費比率（分子）の構造'!M$53,NA())</f>
        <v>168</v>
      </c>
      <c r="J50" s="136" t="e">
        <f>NA()</f>
        <v>#N/A</v>
      </c>
      <c r="K50" s="136" t="e">
        <f>NA()</f>
        <v>#N/A</v>
      </c>
      <c r="L50" s="136">
        <f>IF(ISNUMBER('実質公債費比率（分子）の構造'!N$53),'実質公債費比率（分子）の構造'!N$53,NA())</f>
        <v>159</v>
      </c>
      <c r="M50" s="136" t="e">
        <f>NA()</f>
        <v>#N/A</v>
      </c>
      <c r="N50" s="136" t="e">
        <f>NA()</f>
        <v>#N/A</v>
      </c>
      <c r="O50" s="136">
        <f>IF(ISNUMBER('実質公債費比率（分子）の構造'!O$53),'実質公債費比率（分子）の構造'!O$53,NA())</f>
        <v>146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4356</v>
      </c>
      <c r="E56" s="135"/>
      <c r="F56" s="135"/>
      <c r="G56" s="135">
        <f>'将来負担比率（分子）の構造'!J$51</f>
        <v>4289</v>
      </c>
      <c r="H56" s="135"/>
      <c r="I56" s="135"/>
      <c r="J56" s="135">
        <f>'将来負担比率（分子）の構造'!K$51</f>
        <v>4253</v>
      </c>
      <c r="K56" s="135"/>
      <c r="L56" s="135"/>
      <c r="M56" s="135">
        <f>'将来負担比率（分子）の構造'!L$51</f>
        <v>4197</v>
      </c>
      <c r="N56" s="135"/>
      <c r="O56" s="135"/>
      <c r="P56" s="135">
        <f>'将来負担比率（分子）の構造'!M$51</f>
        <v>4140</v>
      </c>
    </row>
    <row r="57" spans="1:16" x14ac:dyDescent="0.15">
      <c r="A57" s="135" t="s">
        <v>35</v>
      </c>
      <c r="B57" s="135"/>
      <c r="C57" s="135"/>
      <c r="D57" s="135">
        <f>'将来負担比率（分子）の構造'!I$50</f>
        <v>26</v>
      </c>
      <c r="E57" s="135"/>
      <c r="F57" s="135"/>
      <c r="G57" s="135">
        <f>'将来負担比率（分子）の構造'!J$50</f>
        <v>19</v>
      </c>
      <c r="H57" s="135"/>
      <c r="I57" s="135"/>
      <c r="J57" s="135">
        <f>'将来負担比率（分子）の構造'!K$50</f>
        <v>16</v>
      </c>
      <c r="K57" s="135"/>
      <c r="L57" s="135"/>
      <c r="M57" s="135">
        <f>'将来負担比率（分子）の構造'!L$50</f>
        <v>12</v>
      </c>
      <c r="N57" s="135"/>
      <c r="O57" s="135"/>
      <c r="P57" s="135">
        <f>'将来負担比率（分子）の構造'!M$50</f>
        <v>9</v>
      </c>
    </row>
    <row r="58" spans="1:16" x14ac:dyDescent="0.15">
      <c r="A58" s="135" t="s">
        <v>34</v>
      </c>
      <c r="B58" s="135"/>
      <c r="C58" s="135"/>
      <c r="D58" s="135">
        <f>'将来負担比率（分子）の構造'!I$49</f>
        <v>1731</v>
      </c>
      <c r="E58" s="135"/>
      <c r="F58" s="135"/>
      <c r="G58" s="135">
        <f>'将来負担比率（分子）の構造'!J$49</f>
        <v>1798</v>
      </c>
      <c r="H58" s="135"/>
      <c r="I58" s="135"/>
      <c r="J58" s="135">
        <f>'将来負担比率（分子）の構造'!K$49</f>
        <v>1989</v>
      </c>
      <c r="K58" s="135"/>
      <c r="L58" s="135"/>
      <c r="M58" s="135">
        <f>'将来負担比率（分子）の構造'!L$49</f>
        <v>2091</v>
      </c>
      <c r="N58" s="135"/>
      <c r="O58" s="135"/>
      <c r="P58" s="135">
        <f>'将来負担比率（分子）の構造'!M$49</f>
        <v>1941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621</v>
      </c>
      <c r="C62" s="135"/>
      <c r="D62" s="135"/>
      <c r="E62" s="135">
        <f>'将来負担比率（分子）の構造'!J$45</f>
        <v>691</v>
      </c>
      <c r="F62" s="135"/>
      <c r="G62" s="135"/>
      <c r="H62" s="135">
        <f>'将来負担比率（分子）の構造'!K$45</f>
        <v>655</v>
      </c>
      <c r="I62" s="135"/>
      <c r="J62" s="135"/>
      <c r="K62" s="135">
        <f>'将来負担比率（分子）の構造'!L$45</f>
        <v>626</v>
      </c>
      <c r="L62" s="135"/>
      <c r="M62" s="135"/>
      <c r="N62" s="135">
        <f>'将来負担比率（分子）の構造'!M$45</f>
        <v>583</v>
      </c>
      <c r="O62" s="135"/>
      <c r="P62" s="135"/>
    </row>
    <row r="63" spans="1:16" x14ac:dyDescent="0.15">
      <c r="A63" s="135" t="s">
        <v>28</v>
      </c>
      <c r="B63" s="135">
        <f>'将来負担比率（分子）の構造'!I$44</f>
        <v>637</v>
      </c>
      <c r="C63" s="135"/>
      <c r="D63" s="135"/>
      <c r="E63" s="135">
        <f>'将来負担比率（分子）の構造'!J$44</f>
        <v>553</v>
      </c>
      <c r="F63" s="135"/>
      <c r="G63" s="135"/>
      <c r="H63" s="135">
        <f>'将来負担比率（分子）の構造'!K$44</f>
        <v>612</v>
      </c>
      <c r="I63" s="135"/>
      <c r="J63" s="135"/>
      <c r="K63" s="135">
        <f>'将来負担比率（分子）の構造'!L$44</f>
        <v>605</v>
      </c>
      <c r="L63" s="135"/>
      <c r="M63" s="135"/>
      <c r="N63" s="135">
        <f>'将来負担比率（分子）の構造'!M$44</f>
        <v>602</v>
      </c>
      <c r="O63" s="135"/>
      <c r="P63" s="135"/>
    </row>
    <row r="64" spans="1:16" x14ac:dyDescent="0.15">
      <c r="A64" s="135" t="s">
        <v>27</v>
      </c>
      <c r="B64" s="135">
        <f>'将来負担比率（分子）の構造'!I$43</f>
        <v>2467</v>
      </c>
      <c r="C64" s="135"/>
      <c r="D64" s="135"/>
      <c r="E64" s="135">
        <f>'将来負担比率（分子）の構造'!J$43</f>
        <v>2347</v>
      </c>
      <c r="F64" s="135"/>
      <c r="G64" s="135"/>
      <c r="H64" s="135">
        <f>'将来負担比率（分子）の構造'!K$43</f>
        <v>2258</v>
      </c>
      <c r="I64" s="135"/>
      <c r="J64" s="135"/>
      <c r="K64" s="135">
        <f>'将来負担比率（分子）の構造'!L$43</f>
        <v>2360</v>
      </c>
      <c r="L64" s="135"/>
      <c r="M64" s="135"/>
      <c r="N64" s="135">
        <f>'将来負担比率（分子）の構造'!M$43</f>
        <v>2274</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3525</v>
      </c>
      <c r="C66" s="135"/>
      <c r="D66" s="135"/>
      <c r="E66" s="135">
        <f>'将来負担比率（分子）の構造'!J$41</f>
        <v>3470</v>
      </c>
      <c r="F66" s="135"/>
      <c r="G66" s="135"/>
      <c r="H66" s="135">
        <f>'将来負担比率（分子）の構造'!K$41</f>
        <v>3347</v>
      </c>
      <c r="I66" s="135"/>
      <c r="J66" s="135"/>
      <c r="K66" s="135">
        <f>'将来負担比率（分子）の構造'!L$41</f>
        <v>3477</v>
      </c>
      <c r="L66" s="135"/>
      <c r="M66" s="135"/>
      <c r="N66" s="135">
        <f>'将来負担比率（分子）の構造'!M$41</f>
        <v>3463</v>
      </c>
      <c r="O66" s="135"/>
      <c r="P66" s="135"/>
    </row>
    <row r="67" spans="1:16" x14ac:dyDescent="0.15">
      <c r="A67" s="135" t="s">
        <v>63</v>
      </c>
      <c r="B67" s="135" t="e">
        <f>NA()</f>
        <v>#N/A</v>
      </c>
      <c r="C67" s="135">
        <f>IF(ISNUMBER('将来負担比率（分子）の構造'!I$52), IF('将来負担比率（分子）の構造'!I$52 &lt; 0, 0, '将来負担比率（分子）の構造'!I$52), NA())</f>
        <v>1135</v>
      </c>
      <c r="D67" s="135" t="e">
        <f>NA()</f>
        <v>#N/A</v>
      </c>
      <c r="E67" s="135" t="e">
        <f>NA()</f>
        <v>#N/A</v>
      </c>
      <c r="F67" s="135">
        <f>IF(ISNUMBER('将来負担比率（分子）の構造'!J$52), IF('将来負担比率（分子）の構造'!J$52 &lt; 0, 0, '将来負担比率（分子）の構造'!J$52), NA())</f>
        <v>956</v>
      </c>
      <c r="G67" s="135" t="e">
        <f>NA()</f>
        <v>#N/A</v>
      </c>
      <c r="H67" s="135" t="e">
        <f>NA()</f>
        <v>#N/A</v>
      </c>
      <c r="I67" s="135">
        <f>IF(ISNUMBER('将来負担比率（分子）の構造'!K$52), IF('将来負担比率（分子）の構造'!K$52 &lt; 0, 0, '将来負担比率（分子）の構造'!K$52), NA())</f>
        <v>614</v>
      </c>
      <c r="J67" s="135" t="e">
        <f>NA()</f>
        <v>#N/A</v>
      </c>
      <c r="K67" s="135" t="e">
        <f>NA()</f>
        <v>#N/A</v>
      </c>
      <c r="L67" s="135">
        <f>IF(ISNUMBER('将来負担比率（分子）の構造'!L$52), IF('将来負担比率（分子）の構造'!L$52 &lt; 0, 0, '将来負担比率（分子）の構造'!L$52), NA())</f>
        <v>768</v>
      </c>
      <c r="M67" s="135" t="e">
        <f>NA()</f>
        <v>#N/A</v>
      </c>
      <c r="N67" s="135" t="e">
        <f>NA()</f>
        <v>#N/A</v>
      </c>
      <c r="O67" s="135">
        <f>IF(ISNUMBER('将来負担比率（分子）の構造'!M$52), IF('将来負担比率（分子）の構造'!M$52 &lt; 0, 0, '将来負担比率（分子）の構造'!M$52), NA())</f>
        <v>832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196</v>
      </c>
      <c r="DI1" s="702"/>
      <c r="DJ1" s="702"/>
      <c r="DK1" s="702"/>
      <c r="DL1" s="702"/>
      <c r="DM1" s="702"/>
      <c r="DN1" s="703"/>
      <c r="DP1" s="701" t="s">
        <v>197</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199</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200</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201</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202</v>
      </c>
      <c r="S4" s="649"/>
      <c r="T4" s="649"/>
      <c r="U4" s="649"/>
      <c r="V4" s="649"/>
      <c r="W4" s="649"/>
      <c r="X4" s="649"/>
      <c r="Y4" s="650"/>
      <c r="Z4" s="648" t="s">
        <v>203</v>
      </c>
      <c r="AA4" s="649"/>
      <c r="AB4" s="649"/>
      <c r="AC4" s="650"/>
      <c r="AD4" s="648" t="s">
        <v>204</v>
      </c>
      <c r="AE4" s="649"/>
      <c r="AF4" s="649"/>
      <c r="AG4" s="649"/>
      <c r="AH4" s="649"/>
      <c r="AI4" s="649"/>
      <c r="AJ4" s="649"/>
      <c r="AK4" s="650"/>
      <c r="AL4" s="648" t="s">
        <v>203</v>
      </c>
      <c r="AM4" s="649"/>
      <c r="AN4" s="649"/>
      <c r="AO4" s="650"/>
      <c r="AP4" s="704" t="s">
        <v>205</v>
      </c>
      <c r="AQ4" s="704"/>
      <c r="AR4" s="704"/>
      <c r="AS4" s="704"/>
      <c r="AT4" s="704"/>
      <c r="AU4" s="704"/>
      <c r="AV4" s="704"/>
      <c r="AW4" s="704"/>
      <c r="AX4" s="704"/>
      <c r="AY4" s="704"/>
      <c r="AZ4" s="704"/>
      <c r="BA4" s="704"/>
      <c r="BB4" s="704"/>
      <c r="BC4" s="704"/>
      <c r="BD4" s="704"/>
      <c r="BE4" s="704"/>
      <c r="BF4" s="704"/>
      <c r="BG4" s="704" t="s">
        <v>206</v>
      </c>
      <c r="BH4" s="704"/>
      <c r="BI4" s="704"/>
      <c r="BJ4" s="704"/>
      <c r="BK4" s="704"/>
      <c r="BL4" s="704"/>
      <c r="BM4" s="704"/>
      <c r="BN4" s="704"/>
      <c r="BO4" s="704" t="s">
        <v>203</v>
      </c>
      <c r="BP4" s="704"/>
      <c r="BQ4" s="704"/>
      <c r="BR4" s="704"/>
      <c r="BS4" s="704" t="s">
        <v>207</v>
      </c>
      <c r="BT4" s="704"/>
      <c r="BU4" s="704"/>
      <c r="BV4" s="704"/>
      <c r="BW4" s="704"/>
      <c r="BX4" s="704"/>
      <c r="BY4" s="704"/>
      <c r="BZ4" s="704"/>
      <c r="CA4" s="704"/>
      <c r="CB4" s="704"/>
      <c r="CD4" s="693" t="s">
        <v>208</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209</v>
      </c>
      <c r="C5" s="676"/>
      <c r="D5" s="676"/>
      <c r="E5" s="676"/>
      <c r="F5" s="676"/>
      <c r="G5" s="676"/>
      <c r="H5" s="676"/>
      <c r="I5" s="676"/>
      <c r="J5" s="676"/>
      <c r="K5" s="676"/>
      <c r="L5" s="676"/>
      <c r="M5" s="676"/>
      <c r="N5" s="676"/>
      <c r="O5" s="676"/>
      <c r="P5" s="676"/>
      <c r="Q5" s="677"/>
      <c r="R5" s="638">
        <v>688091</v>
      </c>
      <c r="S5" s="639"/>
      <c r="T5" s="639"/>
      <c r="U5" s="639"/>
      <c r="V5" s="639"/>
      <c r="W5" s="639"/>
      <c r="X5" s="639"/>
      <c r="Y5" s="686"/>
      <c r="Z5" s="699">
        <v>16.100000000000001</v>
      </c>
      <c r="AA5" s="699"/>
      <c r="AB5" s="699"/>
      <c r="AC5" s="699"/>
      <c r="AD5" s="700">
        <v>688091</v>
      </c>
      <c r="AE5" s="700"/>
      <c r="AF5" s="700"/>
      <c r="AG5" s="700"/>
      <c r="AH5" s="700"/>
      <c r="AI5" s="700"/>
      <c r="AJ5" s="700"/>
      <c r="AK5" s="700"/>
      <c r="AL5" s="687">
        <v>29.2</v>
      </c>
      <c r="AM5" s="656"/>
      <c r="AN5" s="656"/>
      <c r="AO5" s="688"/>
      <c r="AP5" s="675" t="s">
        <v>210</v>
      </c>
      <c r="AQ5" s="676"/>
      <c r="AR5" s="676"/>
      <c r="AS5" s="676"/>
      <c r="AT5" s="676"/>
      <c r="AU5" s="676"/>
      <c r="AV5" s="676"/>
      <c r="AW5" s="676"/>
      <c r="AX5" s="676"/>
      <c r="AY5" s="676"/>
      <c r="AZ5" s="676"/>
      <c r="BA5" s="676"/>
      <c r="BB5" s="676"/>
      <c r="BC5" s="676"/>
      <c r="BD5" s="676"/>
      <c r="BE5" s="676"/>
      <c r="BF5" s="677"/>
      <c r="BG5" s="588">
        <v>682339</v>
      </c>
      <c r="BH5" s="589"/>
      <c r="BI5" s="589"/>
      <c r="BJ5" s="589"/>
      <c r="BK5" s="589"/>
      <c r="BL5" s="589"/>
      <c r="BM5" s="589"/>
      <c r="BN5" s="590"/>
      <c r="BO5" s="641">
        <v>99.2</v>
      </c>
      <c r="BP5" s="641"/>
      <c r="BQ5" s="641"/>
      <c r="BR5" s="641"/>
      <c r="BS5" s="642" t="s">
        <v>211</v>
      </c>
      <c r="BT5" s="642"/>
      <c r="BU5" s="642"/>
      <c r="BV5" s="642"/>
      <c r="BW5" s="642"/>
      <c r="BX5" s="642"/>
      <c r="BY5" s="642"/>
      <c r="BZ5" s="642"/>
      <c r="CA5" s="642"/>
      <c r="CB5" s="678"/>
      <c r="CD5" s="693" t="s">
        <v>205</v>
      </c>
      <c r="CE5" s="694"/>
      <c r="CF5" s="694"/>
      <c r="CG5" s="694"/>
      <c r="CH5" s="694"/>
      <c r="CI5" s="694"/>
      <c r="CJ5" s="694"/>
      <c r="CK5" s="694"/>
      <c r="CL5" s="694"/>
      <c r="CM5" s="694"/>
      <c r="CN5" s="694"/>
      <c r="CO5" s="694"/>
      <c r="CP5" s="694"/>
      <c r="CQ5" s="695"/>
      <c r="CR5" s="693" t="s">
        <v>212</v>
      </c>
      <c r="CS5" s="694"/>
      <c r="CT5" s="694"/>
      <c r="CU5" s="694"/>
      <c r="CV5" s="694"/>
      <c r="CW5" s="694"/>
      <c r="CX5" s="694"/>
      <c r="CY5" s="695"/>
      <c r="CZ5" s="693" t="s">
        <v>203</v>
      </c>
      <c r="DA5" s="694"/>
      <c r="DB5" s="694"/>
      <c r="DC5" s="695"/>
      <c r="DD5" s="693" t="s">
        <v>213</v>
      </c>
      <c r="DE5" s="694"/>
      <c r="DF5" s="694"/>
      <c r="DG5" s="694"/>
      <c r="DH5" s="694"/>
      <c r="DI5" s="694"/>
      <c r="DJ5" s="694"/>
      <c r="DK5" s="694"/>
      <c r="DL5" s="694"/>
      <c r="DM5" s="694"/>
      <c r="DN5" s="694"/>
      <c r="DO5" s="694"/>
      <c r="DP5" s="695"/>
      <c r="DQ5" s="693" t="s">
        <v>214</v>
      </c>
      <c r="DR5" s="694"/>
      <c r="DS5" s="694"/>
      <c r="DT5" s="694"/>
      <c r="DU5" s="694"/>
      <c r="DV5" s="694"/>
      <c r="DW5" s="694"/>
      <c r="DX5" s="694"/>
      <c r="DY5" s="694"/>
      <c r="DZ5" s="694"/>
      <c r="EA5" s="694"/>
      <c r="EB5" s="694"/>
      <c r="EC5" s="695"/>
    </row>
    <row r="6" spans="2:143" ht="11.25" customHeight="1" x14ac:dyDescent="0.15">
      <c r="B6" s="585" t="s">
        <v>215</v>
      </c>
      <c r="C6" s="586"/>
      <c r="D6" s="586"/>
      <c r="E6" s="586"/>
      <c r="F6" s="586"/>
      <c r="G6" s="586"/>
      <c r="H6" s="586"/>
      <c r="I6" s="586"/>
      <c r="J6" s="586"/>
      <c r="K6" s="586"/>
      <c r="L6" s="586"/>
      <c r="M6" s="586"/>
      <c r="N6" s="586"/>
      <c r="O6" s="586"/>
      <c r="P6" s="586"/>
      <c r="Q6" s="587"/>
      <c r="R6" s="588">
        <v>39770</v>
      </c>
      <c r="S6" s="589"/>
      <c r="T6" s="589"/>
      <c r="U6" s="589"/>
      <c r="V6" s="589"/>
      <c r="W6" s="589"/>
      <c r="X6" s="589"/>
      <c r="Y6" s="590"/>
      <c r="Z6" s="641">
        <v>0.9</v>
      </c>
      <c r="AA6" s="641"/>
      <c r="AB6" s="641"/>
      <c r="AC6" s="641"/>
      <c r="AD6" s="642">
        <v>39770</v>
      </c>
      <c r="AE6" s="642"/>
      <c r="AF6" s="642"/>
      <c r="AG6" s="642"/>
      <c r="AH6" s="642"/>
      <c r="AI6" s="642"/>
      <c r="AJ6" s="642"/>
      <c r="AK6" s="642"/>
      <c r="AL6" s="611">
        <v>1.7</v>
      </c>
      <c r="AM6" s="643"/>
      <c r="AN6" s="643"/>
      <c r="AO6" s="644"/>
      <c r="AP6" s="585" t="s">
        <v>216</v>
      </c>
      <c r="AQ6" s="586"/>
      <c r="AR6" s="586"/>
      <c r="AS6" s="586"/>
      <c r="AT6" s="586"/>
      <c r="AU6" s="586"/>
      <c r="AV6" s="586"/>
      <c r="AW6" s="586"/>
      <c r="AX6" s="586"/>
      <c r="AY6" s="586"/>
      <c r="AZ6" s="586"/>
      <c r="BA6" s="586"/>
      <c r="BB6" s="586"/>
      <c r="BC6" s="586"/>
      <c r="BD6" s="586"/>
      <c r="BE6" s="586"/>
      <c r="BF6" s="587"/>
      <c r="BG6" s="588">
        <v>682339</v>
      </c>
      <c r="BH6" s="589"/>
      <c r="BI6" s="589"/>
      <c r="BJ6" s="589"/>
      <c r="BK6" s="589"/>
      <c r="BL6" s="589"/>
      <c r="BM6" s="589"/>
      <c r="BN6" s="590"/>
      <c r="BO6" s="641">
        <v>99.2</v>
      </c>
      <c r="BP6" s="641"/>
      <c r="BQ6" s="641"/>
      <c r="BR6" s="641"/>
      <c r="BS6" s="642" t="s">
        <v>217</v>
      </c>
      <c r="BT6" s="642"/>
      <c r="BU6" s="642"/>
      <c r="BV6" s="642"/>
      <c r="BW6" s="642"/>
      <c r="BX6" s="642"/>
      <c r="BY6" s="642"/>
      <c r="BZ6" s="642"/>
      <c r="CA6" s="642"/>
      <c r="CB6" s="678"/>
      <c r="CD6" s="645" t="s">
        <v>218</v>
      </c>
      <c r="CE6" s="646"/>
      <c r="CF6" s="646"/>
      <c r="CG6" s="646"/>
      <c r="CH6" s="646"/>
      <c r="CI6" s="646"/>
      <c r="CJ6" s="646"/>
      <c r="CK6" s="646"/>
      <c r="CL6" s="646"/>
      <c r="CM6" s="646"/>
      <c r="CN6" s="646"/>
      <c r="CO6" s="646"/>
      <c r="CP6" s="646"/>
      <c r="CQ6" s="647"/>
      <c r="CR6" s="588">
        <v>74523</v>
      </c>
      <c r="CS6" s="589"/>
      <c r="CT6" s="589"/>
      <c r="CU6" s="589"/>
      <c r="CV6" s="589"/>
      <c r="CW6" s="589"/>
      <c r="CX6" s="589"/>
      <c r="CY6" s="590"/>
      <c r="CZ6" s="641">
        <v>1.9</v>
      </c>
      <c r="DA6" s="641"/>
      <c r="DB6" s="641"/>
      <c r="DC6" s="641"/>
      <c r="DD6" s="594" t="s">
        <v>217</v>
      </c>
      <c r="DE6" s="589"/>
      <c r="DF6" s="589"/>
      <c r="DG6" s="589"/>
      <c r="DH6" s="589"/>
      <c r="DI6" s="589"/>
      <c r="DJ6" s="589"/>
      <c r="DK6" s="589"/>
      <c r="DL6" s="589"/>
      <c r="DM6" s="589"/>
      <c r="DN6" s="589"/>
      <c r="DO6" s="589"/>
      <c r="DP6" s="590"/>
      <c r="DQ6" s="594">
        <v>74523</v>
      </c>
      <c r="DR6" s="589"/>
      <c r="DS6" s="589"/>
      <c r="DT6" s="589"/>
      <c r="DU6" s="589"/>
      <c r="DV6" s="589"/>
      <c r="DW6" s="589"/>
      <c r="DX6" s="589"/>
      <c r="DY6" s="589"/>
      <c r="DZ6" s="589"/>
      <c r="EA6" s="589"/>
      <c r="EB6" s="589"/>
      <c r="EC6" s="624"/>
    </row>
    <row r="7" spans="2:143" ht="11.25" customHeight="1" x14ac:dyDescent="0.15">
      <c r="B7" s="585" t="s">
        <v>219</v>
      </c>
      <c r="C7" s="586"/>
      <c r="D7" s="586"/>
      <c r="E7" s="586"/>
      <c r="F7" s="586"/>
      <c r="G7" s="586"/>
      <c r="H7" s="586"/>
      <c r="I7" s="586"/>
      <c r="J7" s="586"/>
      <c r="K7" s="586"/>
      <c r="L7" s="586"/>
      <c r="M7" s="586"/>
      <c r="N7" s="586"/>
      <c r="O7" s="586"/>
      <c r="P7" s="586"/>
      <c r="Q7" s="587"/>
      <c r="R7" s="588">
        <v>2879</v>
      </c>
      <c r="S7" s="589"/>
      <c r="T7" s="589"/>
      <c r="U7" s="589"/>
      <c r="V7" s="589"/>
      <c r="W7" s="589"/>
      <c r="X7" s="589"/>
      <c r="Y7" s="590"/>
      <c r="Z7" s="641">
        <v>0.1</v>
      </c>
      <c r="AA7" s="641"/>
      <c r="AB7" s="641"/>
      <c r="AC7" s="641"/>
      <c r="AD7" s="642">
        <v>2879</v>
      </c>
      <c r="AE7" s="642"/>
      <c r="AF7" s="642"/>
      <c r="AG7" s="642"/>
      <c r="AH7" s="642"/>
      <c r="AI7" s="642"/>
      <c r="AJ7" s="642"/>
      <c r="AK7" s="642"/>
      <c r="AL7" s="611">
        <v>0.1</v>
      </c>
      <c r="AM7" s="643"/>
      <c r="AN7" s="643"/>
      <c r="AO7" s="644"/>
      <c r="AP7" s="585" t="s">
        <v>220</v>
      </c>
      <c r="AQ7" s="586"/>
      <c r="AR7" s="586"/>
      <c r="AS7" s="586"/>
      <c r="AT7" s="586"/>
      <c r="AU7" s="586"/>
      <c r="AV7" s="586"/>
      <c r="AW7" s="586"/>
      <c r="AX7" s="586"/>
      <c r="AY7" s="586"/>
      <c r="AZ7" s="586"/>
      <c r="BA7" s="586"/>
      <c r="BB7" s="586"/>
      <c r="BC7" s="586"/>
      <c r="BD7" s="586"/>
      <c r="BE7" s="586"/>
      <c r="BF7" s="587"/>
      <c r="BG7" s="588">
        <v>301787</v>
      </c>
      <c r="BH7" s="589"/>
      <c r="BI7" s="589"/>
      <c r="BJ7" s="589"/>
      <c r="BK7" s="589"/>
      <c r="BL7" s="589"/>
      <c r="BM7" s="589"/>
      <c r="BN7" s="590"/>
      <c r="BO7" s="641">
        <v>43.9</v>
      </c>
      <c r="BP7" s="641"/>
      <c r="BQ7" s="641"/>
      <c r="BR7" s="641"/>
      <c r="BS7" s="642" t="s">
        <v>217</v>
      </c>
      <c r="BT7" s="642"/>
      <c r="BU7" s="642"/>
      <c r="BV7" s="642"/>
      <c r="BW7" s="642"/>
      <c r="BX7" s="642"/>
      <c r="BY7" s="642"/>
      <c r="BZ7" s="642"/>
      <c r="CA7" s="642"/>
      <c r="CB7" s="678"/>
      <c r="CD7" s="625" t="s">
        <v>221</v>
      </c>
      <c r="CE7" s="622"/>
      <c r="CF7" s="622"/>
      <c r="CG7" s="622"/>
      <c r="CH7" s="622"/>
      <c r="CI7" s="622"/>
      <c r="CJ7" s="622"/>
      <c r="CK7" s="622"/>
      <c r="CL7" s="622"/>
      <c r="CM7" s="622"/>
      <c r="CN7" s="622"/>
      <c r="CO7" s="622"/>
      <c r="CP7" s="622"/>
      <c r="CQ7" s="623"/>
      <c r="CR7" s="588">
        <v>743898</v>
      </c>
      <c r="CS7" s="589"/>
      <c r="CT7" s="589"/>
      <c r="CU7" s="589"/>
      <c r="CV7" s="589"/>
      <c r="CW7" s="589"/>
      <c r="CX7" s="589"/>
      <c r="CY7" s="590"/>
      <c r="CZ7" s="641">
        <v>18.7</v>
      </c>
      <c r="DA7" s="641"/>
      <c r="DB7" s="641"/>
      <c r="DC7" s="641"/>
      <c r="DD7" s="594">
        <v>3884</v>
      </c>
      <c r="DE7" s="589"/>
      <c r="DF7" s="589"/>
      <c r="DG7" s="589"/>
      <c r="DH7" s="589"/>
      <c r="DI7" s="589"/>
      <c r="DJ7" s="589"/>
      <c r="DK7" s="589"/>
      <c r="DL7" s="589"/>
      <c r="DM7" s="589"/>
      <c r="DN7" s="589"/>
      <c r="DO7" s="589"/>
      <c r="DP7" s="590"/>
      <c r="DQ7" s="594">
        <v>682112</v>
      </c>
      <c r="DR7" s="589"/>
      <c r="DS7" s="589"/>
      <c r="DT7" s="589"/>
      <c r="DU7" s="589"/>
      <c r="DV7" s="589"/>
      <c r="DW7" s="589"/>
      <c r="DX7" s="589"/>
      <c r="DY7" s="589"/>
      <c r="DZ7" s="589"/>
      <c r="EA7" s="589"/>
      <c r="EB7" s="589"/>
      <c r="EC7" s="624"/>
    </row>
    <row r="8" spans="2:143" ht="11.25" customHeight="1" x14ac:dyDescent="0.15">
      <c r="B8" s="585" t="s">
        <v>222</v>
      </c>
      <c r="C8" s="586"/>
      <c r="D8" s="586"/>
      <c r="E8" s="586"/>
      <c r="F8" s="586"/>
      <c r="G8" s="586"/>
      <c r="H8" s="586"/>
      <c r="I8" s="586"/>
      <c r="J8" s="586"/>
      <c r="K8" s="586"/>
      <c r="L8" s="586"/>
      <c r="M8" s="586"/>
      <c r="N8" s="586"/>
      <c r="O8" s="586"/>
      <c r="P8" s="586"/>
      <c r="Q8" s="587"/>
      <c r="R8" s="588">
        <v>9705</v>
      </c>
      <c r="S8" s="589"/>
      <c r="T8" s="589"/>
      <c r="U8" s="589"/>
      <c r="V8" s="589"/>
      <c r="W8" s="589"/>
      <c r="X8" s="589"/>
      <c r="Y8" s="590"/>
      <c r="Z8" s="641">
        <v>0.2</v>
      </c>
      <c r="AA8" s="641"/>
      <c r="AB8" s="641"/>
      <c r="AC8" s="641"/>
      <c r="AD8" s="642">
        <v>9705</v>
      </c>
      <c r="AE8" s="642"/>
      <c r="AF8" s="642"/>
      <c r="AG8" s="642"/>
      <c r="AH8" s="642"/>
      <c r="AI8" s="642"/>
      <c r="AJ8" s="642"/>
      <c r="AK8" s="642"/>
      <c r="AL8" s="611">
        <v>0.4</v>
      </c>
      <c r="AM8" s="643"/>
      <c r="AN8" s="643"/>
      <c r="AO8" s="644"/>
      <c r="AP8" s="585" t="s">
        <v>223</v>
      </c>
      <c r="AQ8" s="586"/>
      <c r="AR8" s="586"/>
      <c r="AS8" s="586"/>
      <c r="AT8" s="586"/>
      <c r="AU8" s="586"/>
      <c r="AV8" s="586"/>
      <c r="AW8" s="586"/>
      <c r="AX8" s="586"/>
      <c r="AY8" s="586"/>
      <c r="AZ8" s="586"/>
      <c r="BA8" s="586"/>
      <c r="BB8" s="586"/>
      <c r="BC8" s="586"/>
      <c r="BD8" s="586"/>
      <c r="BE8" s="586"/>
      <c r="BF8" s="587"/>
      <c r="BG8" s="588">
        <v>11316</v>
      </c>
      <c r="BH8" s="589"/>
      <c r="BI8" s="589"/>
      <c r="BJ8" s="589"/>
      <c r="BK8" s="589"/>
      <c r="BL8" s="589"/>
      <c r="BM8" s="589"/>
      <c r="BN8" s="590"/>
      <c r="BO8" s="641">
        <v>1.6</v>
      </c>
      <c r="BP8" s="641"/>
      <c r="BQ8" s="641"/>
      <c r="BR8" s="641"/>
      <c r="BS8" s="594" t="s">
        <v>224</v>
      </c>
      <c r="BT8" s="589"/>
      <c r="BU8" s="589"/>
      <c r="BV8" s="589"/>
      <c r="BW8" s="589"/>
      <c r="BX8" s="589"/>
      <c r="BY8" s="589"/>
      <c r="BZ8" s="589"/>
      <c r="CA8" s="589"/>
      <c r="CB8" s="624"/>
      <c r="CD8" s="625" t="s">
        <v>225</v>
      </c>
      <c r="CE8" s="622"/>
      <c r="CF8" s="622"/>
      <c r="CG8" s="622"/>
      <c r="CH8" s="622"/>
      <c r="CI8" s="622"/>
      <c r="CJ8" s="622"/>
      <c r="CK8" s="622"/>
      <c r="CL8" s="622"/>
      <c r="CM8" s="622"/>
      <c r="CN8" s="622"/>
      <c r="CO8" s="622"/>
      <c r="CP8" s="622"/>
      <c r="CQ8" s="623"/>
      <c r="CR8" s="588">
        <v>1192212</v>
      </c>
      <c r="CS8" s="589"/>
      <c r="CT8" s="589"/>
      <c r="CU8" s="589"/>
      <c r="CV8" s="589"/>
      <c r="CW8" s="589"/>
      <c r="CX8" s="589"/>
      <c r="CY8" s="590"/>
      <c r="CZ8" s="641">
        <v>30</v>
      </c>
      <c r="DA8" s="641"/>
      <c r="DB8" s="641"/>
      <c r="DC8" s="641"/>
      <c r="DD8" s="594">
        <v>14761</v>
      </c>
      <c r="DE8" s="589"/>
      <c r="DF8" s="589"/>
      <c r="DG8" s="589"/>
      <c r="DH8" s="589"/>
      <c r="DI8" s="589"/>
      <c r="DJ8" s="589"/>
      <c r="DK8" s="589"/>
      <c r="DL8" s="589"/>
      <c r="DM8" s="589"/>
      <c r="DN8" s="589"/>
      <c r="DO8" s="589"/>
      <c r="DP8" s="590"/>
      <c r="DQ8" s="594">
        <v>763554</v>
      </c>
      <c r="DR8" s="589"/>
      <c r="DS8" s="589"/>
      <c r="DT8" s="589"/>
      <c r="DU8" s="589"/>
      <c r="DV8" s="589"/>
      <c r="DW8" s="589"/>
      <c r="DX8" s="589"/>
      <c r="DY8" s="589"/>
      <c r="DZ8" s="589"/>
      <c r="EA8" s="589"/>
      <c r="EB8" s="589"/>
      <c r="EC8" s="624"/>
    </row>
    <row r="9" spans="2:143" ht="11.25" customHeight="1" x14ac:dyDescent="0.15">
      <c r="B9" s="585" t="s">
        <v>226</v>
      </c>
      <c r="C9" s="586"/>
      <c r="D9" s="586"/>
      <c r="E9" s="586"/>
      <c r="F9" s="586"/>
      <c r="G9" s="586"/>
      <c r="H9" s="586"/>
      <c r="I9" s="586"/>
      <c r="J9" s="586"/>
      <c r="K9" s="586"/>
      <c r="L9" s="586"/>
      <c r="M9" s="586"/>
      <c r="N9" s="586"/>
      <c r="O9" s="586"/>
      <c r="P9" s="586"/>
      <c r="Q9" s="587"/>
      <c r="R9" s="588">
        <v>4648</v>
      </c>
      <c r="S9" s="589"/>
      <c r="T9" s="589"/>
      <c r="U9" s="589"/>
      <c r="V9" s="589"/>
      <c r="W9" s="589"/>
      <c r="X9" s="589"/>
      <c r="Y9" s="590"/>
      <c r="Z9" s="641">
        <v>0.1</v>
      </c>
      <c r="AA9" s="641"/>
      <c r="AB9" s="641"/>
      <c r="AC9" s="641"/>
      <c r="AD9" s="642">
        <v>4648</v>
      </c>
      <c r="AE9" s="642"/>
      <c r="AF9" s="642"/>
      <c r="AG9" s="642"/>
      <c r="AH9" s="642"/>
      <c r="AI9" s="642"/>
      <c r="AJ9" s="642"/>
      <c r="AK9" s="642"/>
      <c r="AL9" s="611">
        <v>0.2</v>
      </c>
      <c r="AM9" s="643"/>
      <c r="AN9" s="643"/>
      <c r="AO9" s="644"/>
      <c r="AP9" s="585" t="s">
        <v>227</v>
      </c>
      <c r="AQ9" s="586"/>
      <c r="AR9" s="586"/>
      <c r="AS9" s="586"/>
      <c r="AT9" s="586"/>
      <c r="AU9" s="586"/>
      <c r="AV9" s="586"/>
      <c r="AW9" s="586"/>
      <c r="AX9" s="586"/>
      <c r="AY9" s="586"/>
      <c r="AZ9" s="586"/>
      <c r="BA9" s="586"/>
      <c r="BB9" s="586"/>
      <c r="BC9" s="586"/>
      <c r="BD9" s="586"/>
      <c r="BE9" s="586"/>
      <c r="BF9" s="587"/>
      <c r="BG9" s="588">
        <v>269415</v>
      </c>
      <c r="BH9" s="589"/>
      <c r="BI9" s="589"/>
      <c r="BJ9" s="589"/>
      <c r="BK9" s="589"/>
      <c r="BL9" s="589"/>
      <c r="BM9" s="589"/>
      <c r="BN9" s="590"/>
      <c r="BO9" s="641">
        <v>39.200000000000003</v>
      </c>
      <c r="BP9" s="641"/>
      <c r="BQ9" s="641"/>
      <c r="BR9" s="641"/>
      <c r="BS9" s="594" t="s">
        <v>224</v>
      </c>
      <c r="BT9" s="589"/>
      <c r="BU9" s="589"/>
      <c r="BV9" s="589"/>
      <c r="BW9" s="589"/>
      <c r="BX9" s="589"/>
      <c r="BY9" s="589"/>
      <c r="BZ9" s="589"/>
      <c r="CA9" s="589"/>
      <c r="CB9" s="624"/>
      <c r="CD9" s="625" t="s">
        <v>228</v>
      </c>
      <c r="CE9" s="622"/>
      <c r="CF9" s="622"/>
      <c r="CG9" s="622"/>
      <c r="CH9" s="622"/>
      <c r="CI9" s="622"/>
      <c r="CJ9" s="622"/>
      <c r="CK9" s="622"/>
      <c r="CL9" s="622"/>
      <c r="CM9" s="622"/>
      <c r="CN9" s="622"/>
      <c r="CO9" s="622"/>
      <c r="CP9" s="622"/>
      <c r="CQ9" s="623"/>
      <c r="CR9" s="588">
        <v>426864</v>
      </c>
      <c r="CS9" s="589"/>
      <c r="CT9" s="589"/>
      <c r="CU9" s="589"/>
      <c r="CV9" s="589"/>
      <c r="CW9" s="589"/>
      <c r="CX9" s="589"/>
      <c r="CY9" s="590"/>
      <c r="CZ9" s="641">
        <v>10.8</v>
      </c>
      <c r="DA9" s="641"/>
      <c r="DB9" s="641"/>
      <c r="DC9" s="641"/>
      <c r="DD9" s="594">
        <v>7094</v>
      </c>
      <c r="DE9" s="589"/>
      <c r="DF9" s="589"/>
      <c r="DG9" s="589"/>
      <c r="DH9" s="589"/>
      <c r="DI9" s="589"/>
      <c r="DJ9" s="589"/>
      <c r="DK9" s="589"/>
      <c r="DL9" s="589"/>
      <c r="DM9" s="589"/>
      <c r="DN9" s="589"/>
      <c r="DO9" s="589"/>
      <c r="DP9" s="590"/>
      <c r="DQ9" s="594">
        <v>396788</v>
      </c>
      <c r="DR9" s="589"/>
      <c r="DS9" s="589"/>
      <c r="DT9" s="589"/>
      <c r="DU9" s="589"/>
      <c r="DV9" s="589"/>
      <c r="DW9" s="589"/>
      <c r="DX9" s="589"/>
      <c r="DY9" s="589"/>
      <c r="DZ9" s="589"/>
      <c r="EA9" s="589"/>
      <c r="EB9" s="589"/>
      <c r="EC9" s="624"/>
    </row>
    <row r="10" spans="2:143" ht="11.25" customHeight="1" x14ac:dyDescent="0.15">
      <c r="B10" s="585" t="s">
        <v>229</v>
      </c>
      <c r="C10" s="586"/>
      <c r="D10" s="586"/>
      <c r="E10" s="586"/>
      <c r="F10" s="586"/>
      <c r="G10" s="586"/>
      <c r="H10" s="586"/>
      <c r="I10" s="586"/>
      <c r="J10" s="586"/>
      <c r="K10" s="586"/>
      <c r="L10" s="586"/>
      <c r="M10" s="586"/>
      <c r="N10" s="586"/>
      <c r="O10" s="586"/>
      <c r="P10" s="586"/>
      <c r="Q10" s="587"/>
      <c r="R10" s="588">
        <v>61738</v>
      </c>
      <c r="S10" s="589"/>
      <c r="T10" s="589"/>
      <c r="U10" s="589"/>
      <c r="V10" s="589"/>
      <c r="W10" s="589"/>
      <c r="X10" s="589"/>
      <c r="Y10" s="590"/>
      <c r="Z10" s="641">
        <v>1.4</v>
      </c>
      <c r="AA10" s="641"/>
      <c r="AB10" s="641"/>
      <c r="AC10" s="641"/>
      <c r="AD10" s="642">
        <v>61738</v>
      </c>
      <c r="AE10" s="642"/>
      <c r="AF10" s="642"/>
      <c r="AG10" s="642"/>
      <c r="AH10" s="642"/>
      <c r="AI10" s="642"/>
      <c r="AJ10" s="642"/>
      <c r="AK10" s="642"/>
      <c r="AL10" s="611">
        <v>2.6</v>
      </c>
      <c r="AM10" s="643"/>
      <c r="AN10" s="643"/>
      <c r="AO10" s="644"/>
      <c r="AP10" s="585" t="s">
        <v>230</v>
      </c>
      <c r="AQ10" s="586"/>
      <c r="AR10" s="586"/>
      <c r="AS10" s="586"/>
      <c r="AT10" s="586"/>
      <c r="AU10" s="586"/>
      <c r="AV10" s="586"/>
      <c r="AW10" s="586"/>
      <c r="AX10" s="586"/>
      <c r="AY10" s="586"/>
      <c r="AZ10" s="586"/>
      <c r="BA10" s="586"/>
      <c r="BB10" s="586"/>
      <c r="BC10" s="586"/>
      <c r="BD10" s="586"/>
      <c r="BE10" s="586"/>
      <c r="BF10" s="587"/>
      <c r="BG10" s="588">
        <v>9445</v>
      </c>
      <c r="BH10" s="589"/>
      <c r="BI10" s="589"/>
      <c r="BJ10" s="589"/>
      <c r="BK10" s="589"/>
      <c r="BL10" s="589"/>
      <c r="BM10" s="589"/>
      <c r="BN10" s="590"/>
      <c r="BO10" s="641">
        <v>1.4</v>
      </c>
      <c r="BP10" s="641"/>
      <c r="BQ10" s="641"/>
      <c r="BR10" s="641"/>
      <c r="BS10" s="594" t="s">
        <v>224</v>
      </c>
      <c r="BT10" s="589"/>
      <c r="BU10" s="589"/>
      <c r="BV10" s="589"/>
      <c r="BW10" s="589"/>
      <c r="BX10" s="589"/>
      <c r="BY10" s="589"/>
      <c r="BZ10" s="589"/>
      <c r="CA10" s="589"/>
      <c r="CB10" s="624"/>
      <c r="CD10" s="625" t="s">
        <v>231</v>
      </c>
      <c r="CE10" s="622"/>
      <c r="CF10" s="622"/>
      <c r="CG10" s="622"/>
      <c r="CH10" s="622"/>
      <c r="CI10" s="622"/>
      <c r="CJ10" s="622"/>
      <c r="CK10" s="622"/>
      <c r="CL10" s="622"/>
      <c r="CM10" s="622"/>
      <c r="CN10" s="622"/>
      <c r="CO10" s="622"/>
      <c r="CP10" s="622"/>
      <c r="CQ10" s="623"/>
      <c r="CR10" s="588" t="s">
        <v>224</v>
      </c>
      <c r="CS10" s="589"/>
      <c r="CT10" s="589"/>
      <c r="CU10" s="589"/>
      <c r="CV10" s="589"/>
      <c r="CW10" s="589"/>
      <c r="CX10" s="589"/>
      <c r="CY10" s="590"/>
      <c r="CZ10" s="641" t="s">
        <v>224</v>
      </c>
      <c r="DA10" s="641"/>
      <c r="DB10" s="641"/>
      <c r="DC10" s="641"/>
      <c r="DD10" s="594" t="s">
        <v>224</v>
      </c>
      <c r="DE10" s="589"/>
      <c r="DF10" s="589"/>
      <c r="DG10" s="589"/>
      <c r="DH10" s="589"/>
      <c r="DI10" s="589"/>
      <c r="DJ10" s="589"/>
      <c r="DK10" s="589"/>
      <c r="DL10" s="589"/>
      <c r="DM10" s="589"/>
      <c r="DN10" s="589"/>
      <c r="DO10" s="589"/>
      <c r="DP10" s="590"/>
      <c r="DQ10" s="594" t="s">
        <v>224</v>
      </c>
      <c r="DR10" s="589"/>
      <c r="DS10" s="589"/>
      <c r="DT10" s="589"/>
      <c r="DU10" s="589"/>
      <c r="DV10" s="589"/>
      <c r="DW10" s="589"/>
      <c r="DX10" s="589"/>
      <c r="DY10" s="589"/>
      <c r="DZ10" s="589"/>
      <c r="EA10" s="589"/>
      <c r="EB10" s="589"/>
      <c r="EC10" s="624"/>
    </row>
    <row r="11" spans="2:143" ht="11.25" customHeight="1" x14ac:dyDescent="0.15">
      <c r="B11" s="585" t="s">
        <v>232</v>
      </c>
      <c r="C11" s="586"/>
      <c r="D11" s="586"/>
      <c r="E11" s="586"/>
      <c r="F11" s="586"/>
      <c r="G11" s="586"/>
      <c r="H11" s="586"/>
      <c r="I11" s="586"/>
      <c r="J11" s="586"/>
      <c r="K11" s="586"/>
      <c r="L11" s="586"/>
      <c r="M11" s="586"/>
      <c r="N11" s="586"/>
      <c r="O11" s="586"/>
      <c r="P11" s="586"/>
      <c r="Q11" s="587"/>
      <c r="R11" s="588" t="s">
        <v>224</v>
      </c>
      <c r="S11" s="589"/>
      <c r="T11" s="589"/>
      <c r="U11" s="589"/>
      <c r="V11" s="589"/>
      <c r="W11" s="589"/>
      <c r="X11" s="589"/>
      <c r="Y11" s="590"/>
      <c r="Z11" s="641" t="s">
        <v>224</v>
      </c>
      <c r="AA11" s="641"/>
      <c r="AB11" s="641"/>
      <c r="AC11" s="641"/>
      <c r="AD11" s="642" t="s">
        <v>224</v>
      </c>
      <c r="AE11" s="642"/>
      <c r="AF11" s="642"/>
      <c r="AG11" s="642"/>
      <c r="AH11" s="642"/>
      <c r="AI11" s="642"/>
      <c r="AJ11" s="642"/>
      <c r="AK11" s="642"/>
      <c r="AL11" s="611" t="s">
        <v>224</v>
      </c>
      <c r="AM11" s="643"/>
      <c r="AN11" s="643"/>
      <c r="AO11" s="644"/>
      <c r="AP11" s="585" t="s">
        <v>233</v>
      </c>
      <c r="AQ11" s="586"/>
      <c r="AR11" s="586"/>
      <c r="AS11" s="586"/>
      <c r="AT11" s="586"/>
      <c r="AU11" s="586"/>
      <c r="AV11" s="586"/>
      <c r="AW11" s="586"/>
      <c r="AX11" s="586"/>
      <c r="AY11" s="586"/>
      <c r="AZ11" s="586"/>
      <c r="BA11" s="586"/>
      <c r="BB11" s="586"/>
      <c r="BC11" s="586"/>
      <c r="BD11" s="586"/>
      <c r="BE11" s="586"/>
      <c r="BF11" s="587"/>
      <c r="BG11" s="588">
        <v>11611</v>
      </c>
      <c r="BH11" s="589"/>
      <c r="BI11" s="589"/>
      <c r="BJ11" s="589"/>
      <c r="BK11" s="589"/>
      <c r="BL11" s="589"/>
      <c r="BM11" s="589"/>
      <c r="BN11" s="590"/>
      <c r="BO11" s="641">
        <v>1.7</v>
      </c>
      <c r="BP11" s="641"/>
      <c r="BQ11" s="641"/>
      <c r="BR11" s="641"/>
      <c r="BS11" s="594" t="s">
        <v>224</v>
      </c>
      <c r="BT11" s="589"/>
      <c r="BU11" s="589"/>
      <c r="BV11" s="589"/>
      <c r="BW11" s="589"/>
      <c r="BX11" s="589"/>
      <c r="BY11" s="589"/>
      <c r="BZ11" s="589"/>
      <c r="CA11" s="589"/>
      <c r="CB11" s="624"/>
      <c r="CD11" s="625" t="s">
        <v>234</v>
      </c>
      <c r="CE11" s="622"/>
      <c r="CF11" s="622"/>
      <c r="CG11" s="622"/>
      <c r="CH11" s="622"/>
      <c r="CI11" s="622"/>
      <c r="CJ11" s="622"/>
      <c r="CK11" s="622"/>
      <c r="CL11" s="622"/>
      <c r="CM11" s="622"/>
      <c r="CN11" s="622"/>
      <c r="CO11" s="622"/>
      <c r="CP11" s="622"/>
      <c r="CQ11" s="623"/>
      <c r="CR11" s="588">
        <v>374393</v>
      </c>
      <c r="CS11" s="589"/>
      <c r="CT11" s="589"/>
      <c r="CU11" s="589"/>
      <c r="CV11" s="589"/>
      <c r="CW11" s="589"/>
      <c r="CX11" s="589"/>
      <c r="CY11" s="590"/>
      <c r="CZ11" s="641">
        <v>9.4</v>
      </c>
      <c r="DA11" s="641"/>
      <c r="DB11" s="641"/>
      <c r="DC11" s="641"/>
      <c r="DD11" s="594">
        <v>103194</v>
      </c>
      <c r="DE11" s="589"/>
      <c r="DF11" s="589"/>
      <c r="DG11" s="589"/>
      <c r="DH11" s="589"/>
      <c r="DI11" s="589"/>
      <c r="DJ11" s="589"/>
      <c r="DK11" s="589"/>
      <c r="DL11" s="589"/>
      <c r="DM11" s="589"/>
      <c r="DN11" s="589"/>
      <c r="DO11" s="589"/>
      <c r="DP11" s="590"/>
      <c r="DQ11" s="594">
        <v>250116</v>
      </c>
      <c r="DR11" s="589"/>
      <c r="DS11" s="589"/>
      <c r="DT11" s="589"/>
      <c r="DU11" s="589"/>
      <c r="DV11" s="589"/>
      <c r="DW11" s="589"/>
      <c r="DX11" s="589"/>
      <c r="DY11" s="589"/>
      <c r="DZ11" s="589"/>
      <c r="EA11" s="589"/>
      <c r="EB11" s="589"/>
      <c r="EC11" s="624"/>
    </row>
    <row r="12" spans="2:143" ht="11.25" customHeight="1" x14ac:dyDescent="0.15">
      <c r="B12" s="585" t="s">
        <v>235</v>
      </c>
      <c r="C12" s="586"/>
      <c r="D12" s="586"/>
      <c r="E12" s="586"/>
      <c r="F12" s="586"/>
      <c r="G12" s="586"/>
      <c r="H12" s="586"/>
      <c r="I12" s="586"/>
      <c r="J12" s="586"/>
      <c r="K12" s="586"/>
      <c r="L12" s="586"/>
      <c r="M12" s="586"/>
      <c r="N12" s="586"/>
      <c r="O12" s="586"/>
      <c r="P12" s="586"/>
      <c r="Q12" s="587"/>
      <c r="R12" s="588" t="s">
        <v>224</v>
      </c>
      <c r="S12" s="589"/>
      <c r="T12" s="589"/>
      <c r="U12" s="589"/>
      <c r="V12" s="589"/>
      <c r="W12" s="589"/>
      <c r="X12" s="589"/>
      <c r="Y12" s="590"/>
      <c r="Z12" s="641" t="s">
        <v>224</v>
      </c>
      <c r="AA12" s="641"/>
      <c r="AB12" s="641"/>
      <c r="AC12" s="641"/>
      <c r="AD12" s="642" t="s">
        <v>224</v>
      </c>
      <c r="AE12" s="642"/>
      <c r="AF12" s="642"/>
      <c r="AG12" s="642"/>
      <c r="AH12" s="642"/>
      <c r="AI12" s="642"/>
      <c r="AJ12" s="642"/>
      <c r="AK12" s="642"/>
      <c r="AL12" s="611" t="s">
        <v>224</v>
      </c>
      <c r="AM12" s="643"/>
      <c r="AN12" s="643"/>
      <c r="AO12" s="644"/>
      <c r="AP12" s="585" t="s">
        <v>236</v>
      </c>
      <c r="AQ12" s="586"/>
      <c r="AR12" s="586"/>
      <c r="AS12" s="586"/>
      <c r="AT12" s="586"/>
      <c r="AU12" s="586"/>
      <c r="AV12" s="586"/>
      <c r="AW12" s="586"/>
      <c r="AX12" s="586"/>
      <c r="AY12" s="586"/>
      <c r="AZ12" s="586"/>
      <c r="BA12" s="586"/>
      <c r="BB12" s="586"/>
      <c r="BC12" s="586"/>
      <c r="BD12" s="586"/>
      <c r="BE12" s="586"/>
      <c r="BF12" s="587"/>
      <c r="BG12" s="588">
        <v>315723</v>
      </c>
      <c r="BH12" s="589"/>
      <c r="BI12" s="589"/>
      <c r="BJ12" s="589"/>
      <c r="BK12" s="589"/>
      <c r="BL12" s="589"/>
      <c r="BM12" s="589"/>
      <c r="BN12" s="590"/>
      <c r="BO12" s="641">
        <v>45.9</v>
      </c>
      <c r="BP12" s="641"/>
      <c r="BQ12" s="641"/>
      <c r="BR12" s="641"/>
      <c r="BS12" s="594" t="s">
        <v>224</v>
      </c>
      <c r="BT12" s="589"/>
      <c r="BU12" s="589"/>
      <c r="BV12" s="589"/>
      <c r="BW12" s="589"/>
      <c r="BX12" s="589"/>
      <c r="BY12" s="589"/>
      <c r="BZ12" s="589"/>
      <c r="CA12" s="589"/>
      <c r="CB12" s="624"/>
      <c r="CD12" s="625" t="s">
        <v>237</v>
      </c>
      <c r="CE12" s="622"/>
      <c r="CF12" s="622"/>
      <c r="CG12" s="622"/>
      <c r="CH12" s="622"/>
      <c r="CI12" s="622"/>
      <c r="CJ12" s="622"/>
      <c r="CK12" s="622"/>
      <c r="CL12" s="622"/>
      <c r="CM12" s="622"/>
      <c r="CN12" s="622"/>
      <c r="CO12" s="622"/>
      <c r="CP12" s="622"/>
      <c r="CQ12" s="623"/>
      <c r="CR12" s="588">
        <v>70046</v>
      </c>
      <c r="CS12" s="589"/>
      <c r="CT12" s="589"/>
      <c r="CU12" s="589"/>
      <c r="CV12" s="589"/>
      <c r="CW12" s="589"/>
      <c r="CX12" s="589"/>
      <c r="CY12" s="590"/>
      <c r="CZ12" s="641">
        <v>1.8</v>
      </c>
      <c r="DA12" s="641"/>
      <c r="DB12" s="641"/>
      <c r="DC12" s="641"/>
      <c r="DD12" s="594">
        <v>13608</v>
      </c>
      <c r="DE12" s="589"/>
      <c r="DF12" s="589"/>
      <c r="DG12" s="589"/>
      <c r="DH12" s="589"/>
      <c r="DI12" s="589"/>
      <c r="DJ12" s="589"/>
      <c r="DK12" s="589"/>
      <c r="DL12" s="589"/>
      <c r="DM12" s="589"/>
      <c r="DN12" s="589"/>
      <c r="DO12" s="589"/>
      <c r="DP12" s="590"/>
      <c r="DQ12" s="594">
        <v>44719</v>
      </c>
      <c r="DR12" s="589"/>
      <c r="DS12" s="589"/>
      <c r="DT12" s="589"/>
      <c r="DU12" s="589"/>
      <c r="DV12" s="589"/>
      <c r="DW12" s="589"/>
      <c r="DX12" s="589"/>
      <c r="DY12" s="589"/>
      <c r="DZ12" s="589"/>
      <c r="EA12" s="589"/>
      <c r="EB12" s="589"/>
      <c r="EC12" s="624"/>
    </row>
    <row r="13" spans="2:143" ht="11.25" customHeight="1" x14ac:dyDescent="0.15">
      <c r="B13" s="585" t="s">
        <v>238</v>
      </c>
      <c r="C13" s="586"/>
      <c r="D13" s="586"/>
      <c r="E13" s="586"/>
      <c r="F13" s="586"/>
      <c r="G13" s="586"/>
      <c r="H13" s="586"/>
      <c r="I13" s="586"/>
      <c r="J13" s="586"/>
      <c r="K13" s="586"/>
      <c r="L13" s="586"/>
      <c r="M13" s="586"/>
      <c r="N13" s="586"/>
      <c r="O13" s="586"/>
      <c r="P13" s="586"/>
      <c r="Q13" s="587"/>
      <c r="R13" s="588">
        <v>4959</v>
      </c>
      <c r="S13" s="589"/>
      <c r="T13" s="589"/>
      <c r="U13" s="589"/>
      <c r="V13" s="589"/>
      <c r="W13" s="589"/>
      <c r="X13" s="589"/>
      <c r="Y13" s="590"/>
      <c r="Z13" s="641">
        <v>0.1</v>
      </c>
      <c r="AA13" s="641"/>
      <c r="AB13" s="641"/>
      <c r="AC13" s="641"/>
      <c r="AD13" s="642">
        <v>4959</v>
      </c>
      <c r="AE13" s="642"/>
      <c r="AF13" s="642"/>
      <c r="AG13" s="642"/>
      <c r="AH13" s="642"/>
      <c r="AI13" s="642"/>
      <c r="AJ13" s="642"/>
      <c r="AK13" s="642"/>
      <c r="AL13" s="611">
        <v>0.2</v>
      </c>
      <c r="AM13" s="643"/>
      <c r="AN13" s="643"/>
      <c r="AO13" s="644"/>
      <c r="AP13" s="585" t="s">
        <v>239</v>
      </c>
      <c r="AQ13" s="586"/>
      <c r="AR13" s="586"/>
      <c r="AS13" s="586"/>
      <c r="AT13" s="586"/>
      <c r="AU13" s="586"/>
      <c r="AV13" s="586"/>
      <c r="AW13" s="586"/>
      <c r="AX13" s="586"/>
      <c r="AY13" s="586"/>
      <c r="AZ13" s="586"/>
      <c r="BA13" s="586"/>
      <c r="BB13" s="586"/>
      <c r="BC13" s="586"/>
      <c r="BD13" s="586"/>
      <c r="BE13" s="586"/>
      <c r="BF13" s="587"/>
      <c r="BG13" s="588">
        <v>315672</v>
      </c>
      <c r="BH13" s="589"/>
      <c r="BI13" s="589"/>
      <c r="BJ13" s="589"/>
      <c r="BK13" s="589"/>
      <c r="BL13" s="589"/>
      <c r="BM13" s="589"/>
      <c r="BN13" s="590"/>
      <c r="BO13" s="641">
        <v>45.9</v>
      </c>
      <c r="BP13" s="641"/>
      <c r="BQ13" s="641"/>
      <c r="BR13" s="641"/>
      <c r="BS13" s="594" t="s">
        <v>224</v>
      </c>
      <c r="BT13" s="589"/>
      <c r="BU13" s="589"/>
      <c r="BV13" s="589"/>
      <c r="BW13" s="589"/>
      <c r="BX13" s="589"/>
      <c r="BY13" s="589"/>
      <c r="BZ13" s="589"/>
      <c r="CA13" s="589"/>
      <c r="CB13" s="624"/>
      <c r="CD13" s="625" t="s">
        <v>240</v>
      </c>
      <c r="CE13" s="622"/>
      <c r="CF13" s="622"/>
      <c r="CG13" s="622"/>
      <c r="CH13" s="622"/>
      <c r="CI13" s="622"/>
      <c r="CJ13" s="622"/>
      <c r="CK13" s="622"/>
      <c r="CL13" s="622"/>
      <c r="CM13" s="622"/>
      <c r="CN13" s="622"/>
      <c r="CO13" s="622"/>
      <c r="CP13" s="622"/>
      <c r="CQ13" s="623"/>
      <c r="CR13" s="588">
        <v>87474</v>
      </c>
      <c r="CS13" s="589"/>
      <c r="CT13" s="589"/>
      <c r="CU13" s="589"/>
      <c r="CV13" s="589"/>
      <c r="CW13" s="589"/>
      <c r="CX13" s="589"/>
      <c r="CY13" s="590"/>
      <c r="CZ13" s="641">
        <v>2.2000000000000002</v>
      </c>
      <c r="DA13" s="641"/>
      <c r="DB13" s="641"/>
      <c r="DC13" s="641"/>
      <c r="DD13" s="594">
        <v>67576</v>
      </c>
      <c r="DE13" s="589"/>
      <c r="DF13" s="589"/>
      <c r="DG13" s="589"/>
      <c r="DH13" s="589"/>
      <c r="DI13" s="589"/>
      <c r="DJ13" s="589"/>
      <c r="DK13" s="589"/>
      <c r="DL13" s="589"/>
      <c r="DM13" s="589"/>
      <c r="DN13" s="589"/>
      <c r="DO13" s="589"/>
      <c r="DP13" s="590"/>
      <c r="DQ13" s="594">
        <v>46504</v>
      </c>
      <c r="DR13" s="589"/>
      <c r="DS13" s="589"/>
      <c r="DT13" s="589"/>
      <c r="DU13" s="589"/>
      <c r="DV13" s="589"/>
      <c r="DW13" s="589"/>
      <c r="DX13" s="589"/>
      <c r="DY13" s="589"/>
      <c r="DZ13" s="589"/>
      <c r="EA13" s="589"/>
      <c r="EB13" s="589"/>
      <c r="EC13" s="624"/>
    </row>
    <row r="14" spans="2:143" ht="11.25" customHeight="1" x14ac:dyDescent="0.15">
      <c r="B14" s="585" t="s">
        <v>241</v>
      </c>
      <c r="C14" s="586"/>
      <c r="D14" s="586"/>
      <c r="E14" s="586"/>
      <c r="F14" s="586"/>
      <c r="G14" s="586"/>
      <c r="H14" s="586"/>
      <c r="I14" s="586"/>
      <c r="J14" s="586"/>
      <c r="K14" s="586"/>
      <c r="L14" s="586"/>
      <c r="M14" s="586"/>
      <c r="N14" s="586"/>
      <c r="O14" s="586"/>
      <c r="P14" s="586"/>
      <c r="Q14" s="587"/>
      <c r="R14" s="588" t="s">
        <v>224</v>
      </c>
      <c r="S14" s="589"/>
      <c r="T14" s="589"/>
      <c r="U14" s="589"/>
      <c r="V14" s="589"/>
      <c r="W14" s="589"/>
      <c r="X14" s="589"/>
      <c r="Y14" s="590"/>
      <c r="Z14" s="641" t="s">
        <v>224</v>
      </c>
      <c r="AA14" s="641"/>
      <c r="AB14" s="641"/>
      <c r="AC14" s="641"/>
      <c r="AD14" s="642" t="s">
        <v>224</v>
      </c>
      <c r="AE14" s="642"/>
      <c r="AF14" s="642"/>
      <c r="AG14" s="642"/>
      <c r="AH14" s="642"/>
      <c r="AI14" s="642"/>
      <c r="AJ14" s="642"/>
      <c r="AK14" s="642"/>
      <c r="AL14" s="611" t="s">
        <v>224</v>
      </c>
      <c r="AM14" s="643"/>
      <c r="AN14" s="643"/>
      <c r="AO14" s="644"/>
      <c r="AP14" s="585" t="s">
        <v>242</v>
      </c>
      <c r="AQ14" s="586"/>
      <c r="AR14" s="586"/>
      <c r="AS14" s="586"/>
      <c r="AT14" s="586"/>
      <c r="AU14" s="586"/>
      <c r="AV14" s="586"/>
      <c r="AW14" s="586"/>
      <c r="AX14" s="586"/>
      <c r="AY14" s="586"/>
      <c r="AZ14" s="586"/>
      <c r="BA14" s="586"/>
      <c r="BB14" s="586"/>
      <c r="BC14" s="586"/>
      <c r="BD14" s="586"/>
      <c r="BE14" s="586"/>
      <c r="BF14" s="587"/>
      <c r="BG14" s="588">
        <v>21316</v>
      </c>
      <c r="BH14" s="589"/>
      <c r="BI14" s="589"/>
      <c r="BJ14" s="589"/>
      <c r="BK14" s="589"/>
      <c r="BL14" s="589"/>
      <c r="BM14" s="589"/>
      <c r="BN14" s="590"/>
      <c r="BO14" s="641">
        <v>3.1</v>
      </c>
      <c r="BP14" s="641"/>
      <c r="BQ14" s="641"/>
      <c r="BR14" s="641"/>
      <c r="BS14" s="594" t="s">
        <v>224</v>
      </c>
      <c r="BT14" s="589"/>
      <c r="BU14" s="589"/>
      <c r="BV14" s="589"/>
      <c r="BW14" s="589"/>
      <c r="BX14" s="589"/>
      <c r="BY14" s="589"/>
      <c r="BZ14" s="589"/>
      <c r="CA14" s="589"/>
      <c r="CB14" s="624"/>
      <c r="CD14" s="625" t="s">
        <v>243</v>
      </c>
      <c r="CE14" s="622"/>
      <c r="CF14" s="622"/>
      <c r="CG14" s="622"/>
      <c r="CH14" s="622"/>
      <c r="CI14" s="622"/>
      <c r="CJ14" s="622"/>
      <c r="CK14" s="622"/>
      <c r="CL14" s="622"/>
      <c r="CM14" s="622"/>
      <c r="CN14" s="622"/>
      <c r="CO14" s="622"/>
      <c r="CP14" s="622"/>
      <c r="CQ14" s="623"/>
      <c r="CR14" s="588">
        <v>249855</v>
      </c>
      <c r="CS14" s="589"/>
      <c r="CT14" s="589"/>
      <c r="CU14" s="589"/>
      <c r="CV14" s="589"/>
      <c r="CW14" s="589"/>
      <c r="CX14" s="589"/>
      <c r="CY14" s="590"/>
      <c r="CZ14" s="641">
        <v>6.3</v>
      </c>
      <c r="DA14" s="641"/>
      <c r="DB14" s="641"/>
      <c r="DC14" s="641"/>
      <c r="DD14" s="594">
        <v>91527</v>
      </c>
      <c r="DE14" s="589"/>
      <c r="DF14" s="589"/>
      <c r="DG14" s="589"/>
      <c r="DH14" s="589"/>
      <c r="DI14" s="589"/>
      <c r="DJ14" s="589"/>
      <c r="DK14" s="589"/>
      <c r="DL14" s="589"/>
      <c r="DM14" s="589"/>
      <c r="DN14" s="589"/>
      <c r="DO14" s="589"/>
      <c r="DP14" s="590"/>
      <c r="DQ14" s="594">
        <v>155964</v>
      </c>
      <c r="DR14" s="589"/>
      <c r="DS14" s="589"/>
      <c r="DT14" s="589"/>
      <c r="DU14" s="589"/>
      <c r="DV14" s="589"/>
      <c r="DW14" s="589"/>
      <c r="DX14" s="589"/>
      <c r="DY14" s="589"/>
      <c r="DZ14" s="589"/>
      <c r="EA14" s="589"/>
      <c r="EB14" s="589"/>
      <c r="EC14" s="624"/>
    </row>
    <row r="15" spans="2:143" ht="11.25" customHeight="1" x14ac:dyDescent="0.15">
      <c r="B15" s="585" t="s">
        <v>244</v>
      </c>
      <c r="C15" s="586"/>
      <c r="D15" s="586"/>
      <c r="E15" s="586"/>
      <c r="F15" s="586"/>
      <c r="G15" s="586"/>
      <c r="H15" s="586"/>
      <c r="I15" s="586"/>
      <c r="J15" s="586"/>
      <c r="K15" s="586"/>
      <c r="L15" s="586"/>
      <c r="M15" s="586"/>
      <c r="N15" s="586"/>
      <c r="O15" s="586"/>
      <c r="P15" s="586"/>
      <c r="Q15" s="587"/>
      <c r="R15" s="588">
        <v>4918</v>
      </c>
      <c r="S15" s="589"/>
      <c r="T15" s="589"/>
      <c r="U15" s="589"/>
      <c r="V15" s="589"/>
      <c r="W15" s="589"/>
      <c r="X15" s="589"/>
      <c r="Y15" s="590"/>
      <c r="Z15" s="641">
        <v>0.1</v>
      </c>
      <c r="AA15" s="641"/>
      <c r="AB15" s="641"/>
      <c r="AC15" s="641"/>
      <c r="AD15" s="642">
        <v>4918</v>
      </c>
      <c r="AE15" s="642"/>
      <c r="AF15" s="642"/>
      <c r="AG15" s="642"/>
      <c r="AH15" s="642"/>
      <c r="AI15" s="642"/>
      <c r="AJ15" s="642"/>
      <c r="AK15" s="642"/>
      <c r="AL15" s="611">
        <v>0.2</v>
      </c>
      <c r="AM15" s="643"/>
      <c r="AN15" s="643"/>
      <c r="AO15" s="644"/>
      <c r="AP15" s="585" t="s">
        <v>245</v>
      </c>
      <c r="AQ15" s="586"/>
      <c r="AR15" s="586"/>
      <c r="AS15" s="586"/>
      <c r="AT15" s="586"/>
      <c r="AU15" s="586"/>
      <c r="AV15" s="586"/>
      <c r="AW15" s="586"/>
      <c r="AX15" s="586"/>
      <c r="AY15" s="586"/>
      <c r="AZ15" s="586"/>
      <c r="BA15" s="586"/>
      <c r="BB15" s="586"/>
      <c r="BC15" s="586"/>
      <c r="BD15" s="586"/>
      <c r="BE15" s="586"/>
      <c r="BF15" s="587"/>
      <c r="BG15" s="588">
        <v>43513</v>
      </c>
      <c r="BH15" s="589"/>
      <c r="BI15" s="589"/>
      <c r="BJ15" s="589"/>
      <c r="BK15" s="589"/>
      <c r="BL15" s="589"/>
      <c r="BM15" s="589"/>
      <c r="BN15" s="590"/>
      <c r="BO15" s="641">
        <v>6.3</v>
      </c>
      <c r="BP15" s="641"/>
      <c r="BQ15" s="641"/>
      <c r="BR15" s="641"/>
      <c r="BS15" s="594" t="s">
        <v>224</v>
      </c>
      <c r="BT15" s="589"/>
      <c r="BU15" s="589"/>
      <c r="BV15" s="589"/>
      <c r="BW15" s="589"/>
      <c r="BX15" s="589"/>
      <c r="BY15" s="589"/>
      <c r="BZ15" s="589"/>
      <c r="CA15" s="589"/>
      <c r="CB15" s="624"/>
      <c r="CD15" s="625" t="s">
        <v>246</v>
      </c>
      <c r="CE15" s="622"/>
      <c r="CF15" s="622"/>
      <c r="CG15" s="622"/>
      <c r="CH15" s="622"/>
      <c r="CI15" s="622"/>
      <c r="CJ15" s="622"/>
      <c r="CK15" s="622"/>
      <c r="CL15" s="622"/>
      <c r="CM15" s="622"/>
      <c r="CN15" s="622"/>
      <c r="CO15" s="622"/>
      <c r="CP15" s="622"/>
      <c r="CQ15" s="623"/>
      <c r="CR15" s="588">
        <v>380501</v>
      </c>
      <c r="CS15" s="589"/>
      <c r="CT15" s="589"/>
      <c r="CU15" s="589"/>
      <c r="CV15" s="589"/>
      <c r="CW15" s="589"/>
      <c r="CX15" s="589"/>
      <c r="CY15" s="590"/>
      <c r="CZ15" s="641">
        <v>9.6</v>
      </c>
      <c r="DA15" s="641"/>
      <c r="DB15" s="641"/>
      <c r="DC15" s="641"/>
      <c r="DD15" s="594">
        <v>58407</v>
      </c>
      <c r="DE15" s="589"/>
      <c r="DF15" s="589"/>
      <c r="DG15" s="589"/>
      <c r="DH15" s="589"/>
      <c r="DI15" s="589"/>
      <c r="DJ15" s="589"/>
      <c r="DK15" s="589"/>
      <c r="DL15" s="589"/>
      <c r="DM15" s="589"/>
      <c r="DN15" s="589"/>
      <c r="DO15" s="589"/>
      <c r="DP15" s="590"/>
      <c r="DQ15" s="594">
        <v>325907</v>
      </c>
      <c r="DR15" s="589"/>
      <c r="DS15" s="589"/>
      <c r="DT15" s="589"/>
      <c r="DU15" s="589"/>
      <c r="DV15" s="589"/>
      <c r="DW15" s="589"/>
      <c r="DX15" s="589"/>
      <c r="DY15" s="589"/>
      <c r="DZ15" s="589"/>
      <c r="EA15" s="589"/>
      <c r="EB15" s="589"/>
      <c r="EC15" s="624"/>
    </row>
    <row r="16" spans="2:143" ht="11.25" customHeight="1" x14ac:dyDescent="0.15">
      <c r="B16" s="585" t="s">
        <v>247</v>
      </c>
      <c r="C16" s="586"/>
      <c r="D16" s="586"/>
      <c r="E16" s="586"/>
      <c r="F16" s="586"/>
      <c r="G16" s="586"/>
      <c r="H16" s="586"/>
      <c r="I16" s="586"/>
      <c r="J16" s="586"/>
      <c r="K16" s="586"/>
      <c r="L16" s="586"/>
      <c r="M16" s="586"/>
      <c r="N16" s="586"/>
      <c r="O16" s="586"/>
      <c r="P16" s="586"/>
      <c r="Q16" s="587"/>
      <c r="R16" s="588">
        <v>1786040</v>
      </c>
      <c r="S16" s="589"/>
      <c r="T16" s="589"/>
      <c r="U16" s="589"/>
      <c r="V16" s="589"/>
      <c r="W16" s="589"/>
      <c r="X16" s="589"/>
      <c r="Y16" s="590"/>
      <c r="Z16" s="641">
        <v>41.9</v>
      </c>
      <c r="AA16" s="641"/>
      <c r="AB16" s="641"/>
      <c r="AC16" s="641"/>
      <c r="AD16" s="642">
        <v>1535260</v>
      </c>
      <c r="AE16" s="642"/>
      <c r="AF16" s="642"/>
      <c r="AG16" s="642"/>
      <c r="AH16" s="642"/>
      <c r="AI16" s="642"/>
      <c r="AJ16" s="642"/>
      <c r="AK16" s="642"/>
      <c r="AL16" s="611">
        <v>65.2</v>
      </c>
      <c r="AM16" s="643"/>
      <c r="AN16" s="643"/>
      <c r="AO16" s="644"/>
      <c r="AP16" s="585" t="s">
        <v>248</v>
      </c>
      <c r="AQ16" s="586"/>
      <c r="AR16" s="586"/>
      <c r="AS16" s="586"/>
      <c r="AT16" s="586"/>
      <c r="AU16" s="586"/>
      <c r="AV16" s="586"/>
      <c r="AW16" s="586"/>
      <c r="AX16" s="586"/>
      <c r="AY16" s="586"/>
      <c r="AZ16" s="586"/>
      <c r="BA16" s="586"/>
      <c r="BB16" s="586"/>
      <c r="BC16" s="586"/>
      <c r="BD16" s="586"/>
      <c r="BE16" s="586"/>
      <c r="BF16" s="587"/>
      <c r="BG16" s="588" t="s">
        <v>224</v>
      </c>
      <c r="BH16" s="589"/>
      <c r="BI16" s="589"/>
      <c r="BJ16" s="589"/>
      <c r="BK16" s="589"/>
      <c r="BL16" s="589"/>
      <c r="BM16" s="589"/>
      <c r="BN16" s="590"/>
      <c r="BO16" s="641" t="s">
        <v>224</v>
      </c>
      <c r="BP16" s="641"/>
      <c r="BQ16" s="641"/>
      <c r="BR16" s="641"/>
      <c r="BS16" s="594" t="s">
        <v>224</v>
      </c>
      <c r="BT16" s="589"/>
      <c r="BU16" s="589"/>
      <c r="BV16" s="589"/>
      <c r="BW16" s="589"/>
      <c r="BX16" s="589"/>
      <c r="BY16" s="589"/>
      <c r="BZ16" s="589"/>
      <c r="CA16" s="589"/>
      <c r="CB16" s="624"/>
      <c r="CD16" s="625" t="s">
        <v>249</v>
      </c>
      <c r="CE16" s="622"/>
      <c r="CF16" s="622"/>
      <c r="CG16" s="622"/>
      <c r="CH16" s="622"/>
      <c r="CI16" s="622"/>
      <c r="CJ16" s="622"/>
      <c r="CK16" s="622"/>
      <c r="CL16" s="622"/>
      <c r="CM16" s="622"/>
      <c r="CN16" s="622"/>
      <c r="CO16" s="622"/>
      <c r="CP16" s="622"/>
      <c r="CQ16" s="623"/>
      <c r="CR16" s="588">
        <v>15840</v>
      </c>
      <c r="CS16" s="589"/>
      <c r="CT16" s="589"/>
      <c r="CU16" s="589"/>
      <c r="CV16" s="589"/>
      <c r="CW16" s="589"/>
      <c r="CX16" s="589"/>
      <c r="CY16" s="590"/>
      <c r="CZ16" s="641">
        <v>0.4</v>
      </c>
      <c r="DA16" s="641"/>
      <c r="DB16" s="641"/>
      <c r="DC16" s="641"/>
      <c r="DD16" s="594" t="s">
        <v>224</v>
      </c>
      <c r="DE16" s="589"/>
      <c r="DF16" s="589"/>
      <c r="DG16" s="589"/>
      <c r="DH16" s="589"/>
      <c r="DI16" s="589"/>
      <c r="DJ16" s="589"/>
      <c r="DK16" s="589"/>
      <c r="DL16" s="589"/>
      <c r="DM16" s="589"/>
      <c r="DN16" s="589"/>
      <c r="DO16" s="589"/>
      <c r="DP16" s="590"/>
      <c r="DQ16" s="594">
        <v>4099</v>
      </c>
      <c r="DR16" s="589"/>
      <c r="DS16" s="589"/>
      <c r="DT16" s="589"/>
      <c r="DU16" s="589"/>
      <c r="DV16" s="589"/>
      <c r="DW16" s="589"/>
      <c r="DX16" s="589"/>
      <c r="DY16" s="589"/>
      <c r="DZ16" s="589"/>
      <c r="EA16" s="589"/>
      <c r="EB16" s="589"/>
      <c r="EC16" s="624"/>
    </row>
    <row r="17" spans="2:133" ht="11.25" customHeight="1" x14ac:dyDescent="0.15">
      <c r="B17" s="585" t="s">
        <v>250</v>
      </c>
      <c r="C17" s="586"/>
      <c r="D17" s="586"/>
      <c r="E17" s="586"/>
      <c r="F17" s="586"/>
      <c r="G17" s="586"/>
      <c r="H17" s="586"/>
      <c r="I17" s="586"/>
      <c r="J17" s="586"/>
      <c r="K17" s="586"/>
      <c r="L17" s="586"/>
      <c r="M17" s="586"/>
      <c r="N17" s="586"/>
      <c r="O17" s="586"/>
      <c r="P17" s="586"/>
      <c r="Q17" s="587"/>
      <c r="R17" s="588">
        <v>1535260</v>
      </c>
      <c r="S17" s="589"/>
      <c r="T17" s="589"/>
      <c r="U17" s="589"/>
      <c r="V17" s="589"/>
      <c r="W17" s="589"/>
      <c r="X17" s="589"/>
      <c r="Y17" s="590"/>
      <c r="Z17" s="641">
        <v>36</v>
      </c>
      <c r="AA17" s="641"/>
      <c r="AB17" s="641"/>
      <c r="AC17" s="641"/>
      <c r="AD17" s="642">
        <v>1535260</v>
      </c>
      <c r="AE17" s="642"/>
      <c r="AF17" s="642"/>
      <c r="AG17" s="642"/>
      <c r="AH17" s="642"/>
      <c r="AI17" s="642"/>
      <c r="AJ17" s="642"/>
      <c r="AK17" s="642"/>
      <c r="AL17" s="611">
        <v>65.2</v>
      </c>
      <c r="AM17" s="643"/>
      <c r="AN17" s="643"/>
      <c r="AO17" s="644"/>
      <c r="AP17" s="585" t="s">
        <v>251</v>
      </c>
      <c r="AQ17" s="586"/>
      <c r="AR17" s="586"/>
      <c r="AS17" s="586"/>
      <c r="AT17" s="586"/>
      <c r="AU17" s="586"/>
      <c r="AV17" s="586"/>
      <c r="AW17" s="586"/>
      <c r="AX17" s="586"/>
      <c r="AY17" s="586"/>
      <c r="AZ17" s="586"/>
      <c r="BA17" s="586"/>
      <c r="BB17" s="586"/>
      <c r="BC17" s="586"/>
      <c r="BD17" s="586"/>
      <c r="BE17" s="586"/>
      <c r="BF17" s="587"/>
      <c r="BG17" s="588" t="s">
        <v>224</v>
      </c>
      <c r="BH17" s="589"/>
      <c r="BI17" s="589"/>
      <c r="BJ17" s="589"/>
      <c r="BK17" s="589"/>
      <c r="BL17" s="589"/>
      <c r="BM17" s="589"/>
      <c r="BN17" s="590"/>
      <c r="BO17" s="641" t="s">
        <v>224</v>
      </c>
      <c r="BP17" s="641"/>
      <c r="BQ17" s="641"/>
      <c r="BR17" s="641"/>
      <c r="BS17" s="594" t="s">
        <v>224</v>
      </c>
      <c r="BT17" s="589"/>
      <c r="BU17" s="589"/>
      <c r="BV17" s="589"/>
      <c r="BW17" s="589"/>
      <c r="BX17" s="589"/>
      <c r="BY17" s="589"/>
      <c r="BZ17" s="589"/>
      <c r="CA17" s="589"/>
      <c r="CB17" s="624"/>
      <c r="CD17" s="625" t="s">
        <v>252</v>
      </c>
      <c r="CE17" s="622"/>
      <c r="CF17" s="622"/>
      <c r="CG17" s="622"/>
      <c r="CH17" s="622"/>
      <c r="CI17" s="622"/>
      <c r="CJ17" s="622"/>
      <c r="CK17" s="622"/>
      <c r="CL17" s="622"/>
      <c r="CM17" s="622"/>
      <c r="CN17" s="622"/>
      <c r="CO17" s="622"/>
      <c r="CP17" s="622"/>
      <c r="CQ17" s="623"/>
      <c r="CR17" s="588">
        <v>353291</v>
      </c>
      <c r="CS17" s="589"/>
      <c r="CT17" s="589"/>
      <c r="CU17" s="589"/>
      <c r="CV17" s="589"/>
      <c r="CW17" s="589"/>
      <c r="CX17" s="589"/>
      <c r="CY17" s="590"/>
      <c r="CZ17" s="641">
        <v>8.9</v>
      </c>
      <c r="DA17" s="641"/>
      <c r="DB17" s="641"/>
      <c r="DC17" s="641"/>
      <c r="DD17" s="594" t="s">
        <v>224</v>
      </c>
      <c r="DE17" s="589"/>
      <c r="DF17" s="589"/>
      <c r="DG17" s="589"/>
      <c r="DH17" s="589"/>
      <c r="DI17" s="589"/>
      <c r="DJ17" s="589"/>
      <c r="DK17" s="589"/>
      <c r="DL17" s="589"/>
      <c r="DM17" s="589"/>
      <c r="DN17" s="589"/>
      <c r="DO17" s="589"/>
      <c r="DP17" s="590"/>
      <c r="DQ17" s="594">
        <v>350445</v>
      </c>
      <c r="DR17" s="589"/>
      <c r="DS17" s="589"/>
      <c r="DT17" s="589"/>
      <c r="DU17" s="589"/>
      <c r="DV17" s="589"/>
      <c r="DW17" s="589"/>
      <c r="DX17" s="589"/>
      <c r="DY17" s="589"/>
      <c r="DZ17" s="589"/>
      <c r="EA17" s="589"/>
      <c r="EB17" s="589"/>
      <c r="EC17" s="624"/>
    </row>
    <row r="18" spans="2:133" ht="11.25" customHeight="1" x14ac:dyDescent="0.15">
      <c r="B18" s="585" t="s">
        <v>253</v>
      </c>
      <c r="C18" s="586"/>
      <c r="D18" s="586"/>
      <c r="E18" s="586"/>
      <c r="F18" s="586"/>
      <c r="G18" s="586"/>
      <c r="H18" s="586"/>
      <c r="I18" s="586"/>
      <c r="J18" s="586"/>
      <c r="K18" s="586"/>
      <c r="L18" s="586"/>
      <c r="M18" s="586"/>
      <c r="N18" s="586"/>
      <c r="O18" s="586"/>
      <c r="P18" s="586"/>
      <c r="Q18" s="587"/>
      <c r="R18" s="588">
        <v>250780</v>
      </c>
      <c r="S18" s="589"/>
      <c r="T18" s="589"/>
      <c r="U18" s="589"/>
      <c r="V18" s="589"/>
      <c r="W18" s="589"/>
      <c r="X18" s="589"/>
      <c r="Y18" s="590"/>
      <c r="Z18" s="641">
        <v>5.9</v>
      </c>
      <c r="AA18" s="641"/>
      <c r="AB18" s="641"/>
      <c r="AC18" s="641"/>
      <c r="AD18" s="642" t="s">
        <v>224</v>
      </c>
      <c r="AE18" s="642"/>
      <c r="AF18" s="642"/>
      <c r="AG18" s="642"/>
      <c r="AH18" s="642"/>
      <c r="AI18" s="642"/>
      <c r="AJ18" s="642"/>
      <c r="AK18" s="642"/>
      <c r="AL18" s="611" t="s">
        <v>224</v>
      </c>
      <c r="AM18" s="643"/>
      <c r="AN18" s="643"/>
      <c r="AO18" s="644"/>
      <c r="AP18" s="585" t="s">
        <v>254</v>
      </c>
      <c r="AQ18" s="586"/>
      <c r="AR18" s="586"/>
      <c r="AS18" s="586"/>
      <c r="AT18" s="586"/>
      <c r="AU18" s="586"/>
      <c r="AV18" s="586"/>
      <c r="AW18" s="586"/>
      <c r="AX18" s="586"/>
      <c r="AY18" s="586"/>
      <c r="AZ18" s="586"/>
      <c r="BA18" s="586"/>
      <c r="BB18" s="586"/>
      <c r="BC18" s="586"/>
      <c r="BD18" s="586"/>
      <c r="BE18" s="586"/>
      <c r="BF18" s="587"/>
      <c r="BG18" s="588" t="s">
        <v>224</v>
      </c>
      <c r="BH18" s="589"/>
      <c r="BI18" s="589"/>
      <c r="BJ18" s="589"/>
      <c r="BK18" s="589"/>
      <c r="BL18" s="589"/>
      <c r="BM18" s="589"/>
      <c r="BN18" s="590"/>
      <c r="BO18" s="641" t="s">
        <v>224</v>
      </c>
      <c r="BP18" s="641"/>
      <c r="BQ18" s="641"/>
      <c r="BR18" s="641"/>
      <c r="BS18" s="594" t="s">
        <v>224</v>
      </c>
      <c r="BT18" s="589"/>
      <c r="BU18" s="589"/>
      <c r="BV18" s="589"/>
      <c r="BW18" s="589"/>
      <c r="BX18" s="589"/>
      <c r="BY18" s="589"/>
      <c r="BZ18" s="589"/>
      <c r="CA18" s="589"/>
      <c r="CB18" s="624"/>
      <c r="CD18" s="625" t="s">
        <v>255</v>
      </c>
      <c r="CE18" s="622"/>
      <c r="CF18" s="622"/>
      <c r="CG18" s="622"/>
      <c r="CH18" s="622"/>
      <c r="CI18" s="622"/>
      <c r="CJ18" s="622"/>
      <c r="CK18" s="622"/>
      <c r="CL18" s="622"/>
      <c r="CM18" s="622"/>
      <c r="CN18" s="622"/>
      <c r="CO18" s="622"/>
      <c r="CP18" s="622"/>
      <c r="CQ18" s="623"/>
      <c r="CR18" s="588" t="s">
        <v>224</v>
      </c>
      <c r="CS18" s="589"/>
      <c r="CT18" s="589"/>
      <c r="CU18" s="589"/>
      <c r="CV18" s="589"/>
      <c r="CW18" s="589"/>
      <c r="CX18" s="589"/>
      <c r="CY18" s="590"/>
      <c r="CZ18" s="641" t="s">
        <v>224</v>
      </c>
      <c r="DA18" s="641"/>
      <c r="DB18" s="641"/>
      <c r="DC18" s="641"/>
      <c r="DD18" s="594" t="s">
        <v>224</v>
      </c>
      <c r="DE18" s="589"/>
      <c r="DF18" s="589"/>
      <c r="DG18" s="589"/>
      <c r="DH18" s="589"/>
      <c r="DI18" s="589"/>
      <c r="DJ18" s="589"/>
      <c r="DK18" s="589"/>
      <c r="DL18" s="589"/>
      <c r="DM18" s="589"/>
      <c r="DN18" s="589"/>
      <c r="DO18" s="589"/>
      <c r="DP18" s="590"/>
      <c r="DQ18" s="594" t="s">
        <v>224</v>
      </c>
      <c r="DR18" s="589"/>
      <c r="DS18" s="589"/>
      <c r="DT18" s="589"/>
      <c r="DU18" s="589"/>
      <c r="DV18" s="589"/>
      <c r="DW18" s="589"/>
      <c r="DX18" s="589"/>
      <c r="DY18" s="589"/>
      <c r="DZ18" s="589"/>
      <c r="EA18" s="589"/>
      <c r="EB18" s="589"/>
      <c r="EC18" s="624"/>
    </row>
    <row r="19" spans="2:133" ht="11.25" customHeight="1" x14ac:dyDescent="0.15">
      <c r="B19" s="585" t="s">
        <v>256</v>
      </c>
      <c r="C19" s="586"/>
      <c r="D19" s="586"/>
      <c r="E19" s="586"/>
      <c r="F19" s="586"/>
      <c r="G19" s="586"/>
      <c r="H19" s="586"/>
      <c r="I19" s="586"/>
      <c r="J19" s="586"/>
      <c r="K19" s="586"/>
      <c r="L19" s="586"/>
      <c r="M19" s="586"/>
      <c r="N19" s="586"/>
      <c r="O19" s="586"/>
      <c r="P19" s="586"/>
      <c r="Q19" s="587"/>
      <c r="R19" s="588" t="s">
        <v>224</v>
      </c>
      <c r="S19" s="589"/>
      <c r="T19" s="589"/>
      <c r="U19" s="589"/>
      <c r="V19" s="589"/>
      <c r="W19" s="589"/>
      <c r="X19" s="589"/>
      <c r="Y19" s="590"/>
      <c r="Z19" s="641" t="s">
        <v>224</v>
      </c>
      <c r="AA19" s="641"/>
      <c r="AB19" s="641"/>
      <c r="AC19" s="641"/>
      <c r="AD19" s="642" t="s">
        <v>224</v>
      </c>
      <c r="AE19" s="642"/>
      <c r="AF19" s="642"/>
      <c r="AG19" s="642"/>
      <c r="AH19" s="642"/>
      <c r="AI19" s="642"/>
      <c r="AJ19" s="642"/>
      <c r="AK19" s="642"/>
      <c r="AL19" s="611" t="s">
        <v>224</v>
      </c>
      <c r="AM19" s="643"/>
      <c r="AN19" s="643"/>
      <c r="AO19" s="644"/>
      <c r="AP19" s="585" t="s">
        <v>257</v>
      </c>
      <c r="AQ19" s="586"/>
      <c r="AR19" s="586"/>
      <c r="AS19" s="586"/>
      <c r="AT19" s="586"/>
      <c r="AU19" s="586"/>
      <c r="AV19" s="586"/>
      <c r="AW19" s="586"/>
      <c r="AX19" s="586"/>
      <c r="AY19" s="586"/>
      <c r="AZ19" s="586"/>
      <c r="BA19" s="586"/>
      <c r="BB19" s="586"/>
      <c r="BC19" s="586"/>
      <c r="BD19" s="586"/>
      <c r="BE19" s="586"/>
      <c r="BF19" s="587"/>
      <c r="BG19" s="588">
        <v>5752</v>
      </c>
      <c r="BH19" s="589"/>
      <c r="BI19" s="589"/>
      <c r="BJ19" s="589"/>
      <c r="BK19" s="589"/>
      <c r="BL19" s="589"/>
      <c r="BM19" s="589"/>
      <c r="BN19" s="590"/>
      <c r="BO19" s="641">
        <v>0.8</v>
      </c>
      <c r="BP19" s="641"/>
      <c r="BQ19" s="641"/>
      <c r="BR19" s="641"/>
      <c r="BS19" s="594" t="s">
        <v>224</v>
      </c>
      <c r="BT19" s="589"/>
      <c r="BU19" s="589"/>
      <c r="BV19" s="589"/>
      <c r="BW19" s="589"/>
      <c r="BX19" s="589"/>
      <c r="BY19" s="589"/>
      <c r="BZ19" s="589"/>
      <c r="CA19" s="589"/>
      <c r="CB19" s="624"/>
      <c r="CD19" s="625" t="s">
        <v>258</v>
      </c>
      <c r="CE19" s="622"/>
      <c r="CF19" s="622"/>
      <c r="CG19" s="622"/>
      <c r="CH19" s="622"/>
      <c r="CI19" s="622"/>
      <c r="CJ19" s="622"/>
      <c r="CK19" s="622"/>
      <c r="CL19" s="622"/>
      <c r="CM19" s="622"/>
      <c r="CN19" s="622"/>
      <c r="CO19" s="622"/>
      <c r="CP19" s="622"/>
      <c r="CQ19" s="623"/>
      <c r="CR19" s="588" t="s">
        <v>224</v>
      </c>
      <c r="CS19" s="589"/>
      <c r="CT19" s="589"/>
      <c r="CU19" s="589"/>
      <c r="CV19" s="589"/>
      <c r="CW19" s="589"/>
      <c r="CX19" s="589"/>
      <c r="CY19" s="590"/>
      <c r="CZ19" s="641" t="s">
        <v>224</v>
      </c>
      <c r="DA19" s="641"/>
      <c r="DB19" s="641"/>
      <c r="DC19" s="641"/>
      <c r="DD19" s="594" t="s">
        <v>224</v>
      </c>
      <c r="DE19" s="589"/>
      <c r="DF19" s="589"/>
      <c r="DG19" s="589"/>
      <c r="DH19" s="589"/>
      <c r="DI19" s="589"/>
      <c r="DJ19" s="589"/>
      <c r="DK19" s="589"/>
      <c r="DL19" s="589"/>
      <c r="DM19" s="589"/>
      <c r="DN19" s="589"/>
      <c r="DO19" s="589"/>
      <c r="DP19" s="590"/>
      <c r="DQ19" s="594" t="s">
        <v>224</v>
      </c>
      <c r="DR19" s="589"/>
      <c r="DS19" s="589"/>
      <c r="DT19" s="589"/>
      <c r="DU19" s="589"/>
      <c r="DV19" s="589"/>
      <c r="DW19" s="589"/>
      <c r="DX19" s="589"/>
      <c r="DY19" s="589"/>
      <c r="DZ19" s="589"/>
      <c r="EA19" s="589"/>
      <c r="EB19" s="589"/>
      <c r="EC19" s="624"/>
    </row>
    <row r="20" spans="2:133" ht="11.25" customHeight="1" x14ac:dyDescent="0.15">
      <c r="B20" s="585" t="s">
        <v>259</v>
      </c>
      <c r="C20" s="586"/>
      <c r="D20" s="586"/>
      <c r="E20" s="586"/>
      <c r="F20" s="586"/>
      <c r="G20" s="586"/>
      <c r="H20" s="586"/>
      <c r="I20" s="586"/>
      <c r="J20" s="586"/>
      <c r="K20" s="586"/>
      <c r="L20" s="586"/>
      <c r="M20" s="586"/>
      <c r="N20" s="586"/>
      <c r="O20" s="586"/>
      <c r="P20" s="586"/>
      <c r="Q20" s="587"/>
      <c r="R20" s="588">
        <v>2602748</v>
      </c>
      <c r="S20" s="589"/>
      <c r="T20" s="589"/>
      <c r="U20" s="589"/>
      <c r="V20" s="589"/>
      <c r="W20" s="589"/>
      <c r="X20" s="589"/>
      <c r="Y20" s="590"/>
      <c r="Z20" s="641">
        <v>61.1</v>
      </c>
      <c r="AA20" s="641"/>
      <c r="AB20" s="641"/>
      <c r="AC20" s="641"/>
      <c r="AD20" s="642">
        <v>2351968</v>
      </c>
      <c r="AE20" s="642"/>
      <c r="AF20" s="642"/>
      <c r="AG20" s="642"/>
      <c r="AH20" s="642"/>
      <c r="AI20" s="642"/>
      <c r="AJ20" s="642"/>
      <c r="AK20" s="642"/>
      <c r="AL20" s="611">
        <v>99.8</v>
      </c>
      <c r="AM20" s="643"/>
      <c r="AN20" s="643"/>
      <c r="AO20" s="644"/>
      <c r="AP20" s="585" t="s">
        <v>260</v>
      </c>
      <c r="AQ20" s="586"/>
      <c r="AR20" s="586"/>
      <c r="AS20" s="586"/>
      <c r="AT20" s="586"/>
      <c r="AU20" s="586"/>
      <c r="AV20" s="586"/>
      <c r="AW20" s="586"/>
      <c r="AX20" s="586"/>
      <c r="AY20" s="586"/>
      <c r="AZ20" s="586"/>
      <c r="BA20" s="586"/>
      <c r="BB20" s="586"/>
      <c r="BC20" s="586"/>
      <c r="BD20" s="586"/>
      <c r="BE20" s="586"/>
      <c r="BF20" s="587"/>
      <c r="BG20" s="588">
        <v>5752</v>
      </c>
      <c r="BH20" s="589"/>
      <c r="BI20" s="589"/>
      <c r="BJ20" s="589"/>
      <c r="BK20" s="589"/>
      <c r="BL20" s="589"/>
      <c r="BM20" s="589"/>
      <c r="BN20" s="590"/>
      <c r="BO20" s="641">
        <v>0.8</v>
      </c>
      <c r="BP20" s="641"/>
      <c r="BQ20" s="641"/>
      <c r="BR20" s="641"/>
      <c r="BS20" s="594" t="s">
        <v>224</v>
      </c>
      <c r="BT20" s="589"/>
      <c r="BU20" s="589"/>
      <c r="BV20" s="589"/>
      <c r="BW20" s="589"/>
      <c r="BX20" s="589"/>
      <c r="BY20" s="589"/>
      <c r="BZ20" s="589"/>
      <c r="CA20" s="589"/>
      <c r="CB20" s="624"/>
      <c r="CD20" s="625" t="s">
        <v>261</v>
      </c>
      <c r="CE20" s="622"/>
      <c r="CF20" s="622"/>
      <c r="CG20" s="622"/>
      <c r="CH20" s="622"/>
      <c r="CI20" s="622"/>
      <c r="CJ20" s="622"/>
      <c r="CK20" s="622"/>
      <c r="CL20" s="622"/>
      <c r="CM20" s="622"/>
      <c r="CN20" s="622"/>
      <c r="CO20" s="622"/>
      <c r="CP20" s="622"/>
      <c r="CQ20" s="623"/>
      <c r="CR20" s="588">
        <v>3968897</v>
      </c>
      <c r="CS20" s="589"/>
      <c r="CT20" s="589"/>
      <c r="CU20" s="589"/>
      <c r="CV20" s="589"/>
      <c r="CW20" s="589"/>
      <c r="CX20" s="589"/>
      <c r="CY20" s="590"/>
      <c r="CZ20" s="641">
        <v>100</v>
      </c>
      <c r="DA20" s="641"/>
      <c r="DB20" s="641"/>
      <c r="DC20" s="641"/>
      <c r="DD20" s="594">
        <v>360051</v>
      </c>
      <c r="DE20" s="589"/>
      <c r="DF20" s="589"/>
      <c r="DG20" s="589"/>
      <c r="DH20" s="589"/>
      <c r="DI20" s="589"/>
      <c r="DJ20" s="589"/>
      <c r="DK20" s="589"/>
      <c r="DL20" s="589"/>
      <c r="DM20" s="589"/>
      <c r="DN20" s="589"/>
      <c r="DO20" s="589"/>
      <c r="DP20" s="590"/>
      <c r="DQ20" s="594">
        <v>3094731</v>
      </c>
      <c r="DR20" s="589"/>
      <c r="DS20" s="589"/>
      <c r="DT20" s="589"/>
      <c r="DU20" s="589"/>
      <c r="DV20" s="589"/>
      <c r="DW20" s="589"/>
      <c r="DX20" s="589"/>
      <c r="DY20" s="589"/>
      <c r="DZ20" s="589"/>
      <c r="EA20" s="589"/>
      <c r="EB20" s="589"/>
      <c r="EC20" s="624"/>
    </row>
    <row r="21" spans="2:133" ht="11.25" customHeight="1" x14ac:dyDescent="0.15">
      <c r="B21" s="585" t="s">
        <v>262</v>
      </c>
      <c r="C21" s="586"/>
      <c r="D21" s="586"/>
      <c r="E21" s="586"/>
      <c r="F21" s="586"/>
      <c r="G21" s="586"/>
      <c r="H21" s="586"/>
      <c r="I21" s="586"/>
      <c r="J21" s="586"/>
      <c r="K21" s="586"/>
      <c r="L21" s="586"/>
      <c r="M21" s="586"/>
      <c r="N21" s="586"/>
      <c r="O21" s="586"/>
      <c r="P21" s="586"/>
      <c r="Q21" s="587"/>
      <c r="R21" s="588">
        <v>815</v>
      </c>
      <c r="S21" s="589"/>
      <c r="T21" s="589"/>
      <c r="U21" s="589"/>
      <c r="V21" s="589"/>
      <c r="W21" s="589"/>
      <c r="X21" s="589"/>
      <c r="Y21" s="590"/>
      <c r="Z21" s="641">
        <v>0</v>
      </c>
      <c r="AA21" s="641"/>
      <c r="AB21" s="641"/>
      <c r="AC21" s="641"/>
      <c r="AD21" s="642">
        <v>815</v>
      </c>
      <c r="AE21" s="642"/>
      <c r="AF21" s="642"/>
      <c r="AG21" s="642"/>
      <c r="AH21" s="642"/>
      <c r="AI21" s="642"/>
      <c r="AJ21" s="642"/>
      <c r="AK21" s="642"/>
      <c r="AL21" s="611">
        <v>0</v>
      </c>
      <c r="AM21" s="643"/>
      <c r="AN21" s="643"/>
      <c r="AO21" s="644"/>
      <c r="AP21" s="679" t="s">
        <v>263</v>
      </c>
      <c r="AQ21" s="689"/>
      <c r="AR21" s="689"/>
      <c r="AS21" s="689"/>
      <c r="AT21" s="689"/>
      <c r="AU21" s="689"/>
      <c r="AV21" s="689"/>
      <c r="AW21" s="689"/>
      <c r="AX21" s="689"/>
      <c r="AY21" s="689"/>
      <c r="AZ21" s="689"/>
      <c r="BA21" s="689"/>
      <c r="BB21" s="689"/>
      <c r="BC21" s="689"/>
      <c r="BD21" s="689"/>
      <c r="BE21" s="689"/>
      <c r="BF21" s="681"/>
      <c r="BG21" s="588">
        <v>5752</v>
      </c>
      <c r="BH21" s="589"/>
      <c r="BI21" s="589"/>
      <c r="BJ21" s="589"/>
      <c r="BK21" s="589"/>
      <c r="BL21" s="589"/>
      <c r="BM21" s="589"/>
      <c r="BN21" s="590"/>
      <c r="BO21" s="641">
        <v>0.8</v>
      </c>
      <c r="BP21" s="641"/>
      <c r="BQ21" s="641"/>
      <c r="BR21" s="641"/>
      <c r="BS21" s="594" t="s">
        <v>224</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264</v>
      </c>
      <c r="C22" s="586"/>
      <c r="D22" s="586"/>
      <c r="E22" s="586"/>
      <c r="F22" s="586"/>
      <c r="G22" s="586"/>
      <c r="H22" s="586"/>
      <c r="I22" s="586"/>
      <c r="J22" s="586"/>
      <c r="K22" s="586"/>
      <c r="L22" s="586"/>
      <c r="M22" s="586"/>
      <c r="N22" s="586"/>
      <c r="O22" s="586"/>
      <c r="P22" s="586"/>
      <c r="Q22" s="587"/>
      <c r="R22" s="588">
        <v>60125</v>
      </c>
      <c r="S22" s="589"/>
      <c r="T22" s="589"/>
      <c r="U22" s="589"/>
      <c r="V22" s="589"/>
      <c r="W22" s="589"/>
      <c r="X22" s="589"/>
      <c r="Y22" s="590"/>
      <c r="Z22" s="641">
        <v>1.4</v>
      </c>
      <c r="AA22" s="641"/>
      <c r="AB22" s="641"/>
      <c r="AC22" s="641"/>
      <c r="AD22" s="642" t="s">
        <v>224</v>
      </c>
      <c r="AE22" s="642"/>
      <c r="AF22" s="642"/>
      <c r="AG22" s="642"/>
      <c r="AH22" s="642"/>
      <c r="AI22" s="642"/>
      <c r="AJ22" s="642"/>
      <c r="AK22" s="642"/>
      <c r="AL22" s="611" t="s">
        <v>224</v>
      </c>
      <c r="AM22" s="643"/>
      <c r="AN22" s="643"/>
      <c r="AO22" s="644"/>
      <c r="AP22" s="679" t="s">
        <v>265</v>
      </c>
      <c r="AQ22" s="689"/>
      <c r="AR22" s="689"/>
      <c r="AS22" s="689"/>
      <c r="AT22" s="689"/>
      <c r="AU22" s="689"/>
      <c r="AV22" s="689"/>
      <c r="AW22" s="689"/>
      <c r="AX22" s="689"/>
      <c r="AY22" s="689"/>
      <c r="AZ22" s="689"/>
      <c r="BA22" s="689"/>
      <c r="BB22" s="689"/>
      <c r="BC22" s="689"/>
      <c r="BD22" s="689"/>
      <c r="BE22" s="689"/>
      <c r="BF22" s="681"/>
      <c r="BG22" s="588" t="s">
        <v>224</v>
      </c>
      <c r="BH22" s="589"/>
      <c r="BI22" s="589"/>
      <c r="BJ22" s="589"/>
      <c r="BK22" s="589"/>
      <c r="BL22" s="589"/>
      <c r="BM22" s="589"/>
      <c r="BN22" s="590"/>
      <c r="BO22" s="641" t="s">
        <v>224</v>
      </c>
      <c r="BP22" s="641"/>
      <c r="BQ22" s="641"/>
      <c r="BR22" s="641"/>
      <c r="BS22" s="594" t="s">
        <v>224</v>
      </c>
      <c r="BT22" s="589"/>
      <c r="BU22" s="589"/>
      <c r="BV22" s="589"/>
      <c r="BW22" s="589"/>
      <c r="BX22" s="589"/>
      <c r="BY22" s="589"/>
      <c r="BZ22" s="589"/>
      <c r="CA22" s="589"/>
      <c r="CB22" s="624"/>
      <c r="CD22" s="693" t="s">
        <v>266</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267</v>
      </c>
      <c r="C23" s="586"/>
      <c r="D23" s="586"/>
      <c r="E23" s="586"/>
      <c r="F23" s="586"/>
      <c r="G23" s="586"/>
      <c r="H23" s="586"/>
      <c r="I23" s="586"/>
      <c r="J23" s="586"/>
      <c r="K23" s="586"/>
      <c r="L23" s="586"/>
      <c r="M23" s="586"/>
      <c r="N23" s="586"/>
      <c r="O23" s="586"/>
      <c r="P23" s="586"/>
      <c r="Q23" s="587"/>
      <c r="R23" s="588">
        <v>74169</v>
      </c>
      <c r="S23" s="589"/>
      <c r="T23" s="589"/>
      <c r="U23" s="589"/>
      <c r="V23" s="589"/>
      <c r="W23" s="589"/>
      <c r="X23" s="589"/>
      <c r="Y23" s="590"/>
      <c r="Z23" s="641">
        <v>1.7</v>
      </c>
      <c r="AA23" s="641"/>
      <c r="AB23" s="641"/>
      <c r="AC23" s="641"/>
      <c r="AD23" s="642">
        <v>855</v>
      </c>
      <c r="AE23" s="642"/>
      <c r="AF23" s="642"/>
      <c r="AG23" s="642"/>
      <c r="AH23" s="642"/>
      <c r="AI23" s="642"/>
      <c r="AJ23" s="642"/>
      <c r="AK23" s="642"/>
      <c r="AL23" s="611">
        <v>0</v>
      </c>
      <c r="AM23" s="643"/>
      <c r="AN23" s="643"/>
      <c r="AO23" s="644"/>
      <c r="AP23" s="679" t="s">
        <v>268</v>
      </c>
      <c r="AQ23" s="689"/>
      <c r="AR23" s="689"/>
      <c r="AS23" s="689"/>
      <c r="AT23" s="689"/>
      <c r="AU23" s="689"/>
      <c r="AV23" s="689"/>
      <c r="AW23" s="689"/>
      <c r="AX23" s="689"/>
      <c r="AY23" s="689"/>
      <c r="AZ23" s="689"/>
      <c r="BA23" s="689"/>
      <c r="BB23" s="689"/>
      <c r="BC23" s="689"/>
      <c r="BD23" s="689"/>
      <c r="BE23" s="689"/>
      <c r="BF23" s="681"/>
      <c r="BG23" s="588" t="s">
        <v>224</v>
      </c>
      <c r="BH23" s="589"/>
      <c r="BI23" s="589"/>
      <c r="BJ23" s="589"/>
      <c r="BK23" s="589"/>
      <c r="BL23" s="589"/>
      <c r="BM23" s="589"/>
      <c r="BN23" s="590"/>
      <c r="BO23" s="641" t="s">
        <v>224</v>
      </c>
      <c r="BP23" s="641"/>
      <c r="BQ23" s="641"/>
      <c r="BR23" s="641"/>
      <c r="BS23" s="594" t="s">
        <v>224</v>
      </c>
      <c r="BT23" s="589"/>
      <c r="BU23" s="589"/>
      <c r="BV23" s="589"/>
      <c r="BW23" s="589"/>
      <c r="BX23" s="589"/>
      <c r="BY23" s="589"/>
      <c r="BZ23" s="589"/>
      <c r="CA23" s="589"/>
      <c r="CB23" s="624"/>
      <c r="CD23" s="693" t="s">
        <v>205</v>
      </c>
      <c r="CE23" s="694"/>
      <c r="CF23" s="694"/>
      <c r="CG23" s="694"/>
      <c r="CH23" s="694"/>
      <c r="CI23" s="694"/>
      <c r="CJ23" s="694"/>
      <c r="CK23" s="694"/>
      <c r="CL23" s="694"/>
      <c r="CM23" s="694"/>
      <c r="CN23" s="694"/>
      <c r="CO23" s="694"/>
      <c r="CP23" s="694"/>
      <c r="CQ23" s="695"/>
      <c r="CR23" s="693" t="s">
        <v>269</v>
      </c>
      <c r="CS23" s="694"/>
      <c r="CT23" s="694"/>
      <c r="CU23" s="694"/>
      <c r="CV23" s="694"/>
      <c r="CW23" s="694"/>
      <c r="CX23" s="694"/>
      <c r="CY23" s="695"/>
      <c r="CZ23" s="693" t="s">
        <v>270</v>
      </c>
      <c r="DA23" s="694"/>
      <c r="DB23" s="694"/>
      <c r="DC23" s="695"/>
      <c r="DD23" s="693" t="s">
        <v>271</v>
      </c>
      <c r="DE23" s="694"/>
      <c r="DF23" s="694"/>
      <c r="DG23" s="694"/>
      <c r="DH23" s="694"/>
      <c r="DI23" s="694"/>
      <c r="DJ23" s="694"/>
      <c r="DK23" s="695"/>
      <c r="DL23" s="696" t="s">
        <v>272</v>
      </c>
      <c r="DM23" s="697"/>
      <c r="DN23" s="697"/>
      <c r="DO23" s="697"/>
      <c r="DP23" s="697"/>
      <c r="DQ23" s="697"/>
      <c r="DR23" s="697"/>
      <c r="DS23" s="697"/>
      <c r="DT23" s="697"/>
      <c r="DU23" s="697"/>
      <c r="DV23" s="698"/>
      <c r="DW23" s="693" t="s">
        <v>273</v>
      </c>
      <c r="DX23" s="694"/>
      <c r="DY23" s="694"/>
      <c r="DZ23" s="694"/>
      <c r="EA23" s="694"/>
      <c r="EB23" s="694"/>
      <c r="EC23" s="695"/>
    </row>
    <row r="24" spans="2:133" ht="11.25" customHeight="1" x14ac:dyDescent="0.15">
      <c r="B24" s="585" t="s">
        <v>274</v>
      </c>
      <c r="C24" s="586"/>
      <c r="D24" s="586"/>
      <c r="E24" s="586"/>
      <c r="F24" s="586"/>
      <c r="G24" s="586"/>
      <c r="H24" s="586"/>
      <c r="I24" s="586"/>
      <c r="J24" s="586"/>
      <c r="K24" s="586"/>
      <c r="L24" s="586"/>
      <c r="M24" s="586"/>
      <c r="N24" s="586"/>
      <c r="O24" s="586"/>
      <c r="P24" s="586"/>
      <c r="Q24" s="587"/>
      <c r="R24" s="588">
        <v>18019</v>
      </c>
      <c r="S24" s="589"/>
      <c r="T24" s="589"/>
      <c r="U24" s="589"/>
      <c r="V24" s="589"/>
      <c r="W24" s="589"/>
      <c r="X24" s="589"/>
      <c r="Y24" s="590"/>
      <c r="Z24" s="641">
        <v>0.4</v>
      </c>
      <c r="AA24" s="641"/>
      <c r="AB24" s="641"/>
      <c r="AC24" s="641"/>
      <c r="AD24" s="642" t="s">
        <v>224</v>
      </c>
      <c r="AE24" s="642"/>
      <c r="AF24" s="642"/>
      <c r="AG24" s="642"/>
      <c r="AH24" s="642"/>
      <c r="AI24" s="642"/>
      <c r="AJ24" s="642"/>
      <c r="AK24" s="642"/>
      <c r="AL24" s="611" t="s">
        <v>224</v>
      </c>
      <c r="AM24" s="643"/>
      <c r="AN24" s="643"/>
      <c r="AO24" s="644"/>
      <c r="AP24" s="679" t="s">
        <v>275</v>
      </c>
      <c r="AQ24" s="689"/>
      <c r="AR24" s="689"/>
      <c r="AS24" s="689"/>
      <c r="AT24" s="689"/>
      <c r="AU24" s="689"/>
      <c r="AV24" s="689"/>
      <c r="AW24" s="689"/>
      <c r="AX24" s="689"/>
      <c r="AY24" s="689"/>
      <c r="AZ24" s="689"/>
      <c r="BA24" s="689"/>
      <c r="BB24" s="689"/>
      <c r="BC24" s="689"/>
      <c r="BD24" s="689"/>
      <c r="BE24" s="689"/>
      <c r="BF24" s="681"/>
      <c r="BG24" s="588" t="s">
        <v>224</v>
      </c>
      <c r="BH24" s="589"/>
      <c r="BI24" s="589"/>
      <c r="BJ24" s="589"/>
      <c r="BK24" s="589"/>
      <c r="BL24" s="589"/>
      <c r="BM24" s="589"/>
      <c r="BN24" s="590"/>
      <c r="BO24" s="641" t="s">
        <v>224</v>
      </c>
      <c r="BP24" s="641"/>
      <c r="BQ24" s="641"/>
      <c r="BR24" s="641"/>
      <c r="BS24" s="594" t="s">
        <v>224</v>
      </c>
      <c r="BT24" s="589"/>
      <c r="BU24" s="589"/>
      <c r="BV24" s="589"/>
      <c r="BW24" s="589"/>
      <c r="BX24" s="589"/>
      <c r="BY24" s="589"/>
      <c r="BZ24" s="589"/>
      <c r="CA24" s="589"/>
      <c r="CB24" s="624"/>
      <c r="CD24" s="645" t="s">
        <v>276</v>
      </c>
      <c r="CE24" s="646"/>
      <c r="CF24" s="646"/>
      <c r="CG24" s="646"/>
      <c r="CH24" s="646"/>
      <c r="CI24" s="646"/>
      <c r="CJ24" s="646"/>
      <c r="CK24" s="646"/>
      <c r="CL24" s="646"/>
      <c r="CM24" s="646"/>
      <c r="CN24" s="646"/>
      <c r="CO24" s="646"/>
      <c r="CP24" s="646"/>
      <c r="CQ24" s="647"/>
      <c r="CR24" s="638">
        <v>1472594</v>
      </c>
      <c r="CS24" s="639"/>
      <c r="CT24" s="639"/>
      <c r="CU24" s="639"/>
      <c r="CV24" s="639"/>
      <c r="CW24" s="639"/>
      <c r="CX24" s="639"/>
      <c r="CY24" s="686"/>
      <c r="CZ24" s="690">
        <v>37.1</v>
      </c>
      <c r="DA24" s="691"/>
      <c r="DB24" s="691"/>
      <c r="DC24" s="692"/>
      <c r="DD24" s="685">
        <v>1128456</v>
      </c>
      <c r="DE24" s="639"/>
      <c r="DF24" s="639"/>
      <c r="DG24" s="639"/>
      <c r="DH24" s="639"/>
      <c r="DI24" s="639"/>
      <c r="DJ24" s="639"/>
      <c r="DK24" s="686"/>
      <c r="DL24" s="685">
        <v>1097542</v>
      </c>
      <c r="DM24" s="639"/>
      <c r="DN24" s="639"/>
      <c r="DO24" s="639"/>
      <c r="DP24" s="639"/>
      <c r="DQ24" s="639"/>
      <c r="DR24" s="639"/>
      <c r="DS24" s="639"/>
      <c r="DT24" s="639"/>
      <c r="DU24" s="639"/>
      <c r="DV24" s="686"/>
      <c r="DW24" s="687">
        <v>43.9</v>
      </c>
      <c r="DX24" s="656"/>
      <c r="DY24" s="656"/>
      <c r="DZ24" s="656"/>
      <c r="EA24" s="656"/>
      <c r="EB24" s="656"/>
      <c r="EC24" s="688"/>
    </row>
    <row r="25" spans="2:133" ht="11.25" customHeight="1" x14ac:dyDescent="0.15">
      <c r="B25" s="585" t="s">
        <v>277</v>
      </c>
      <c r="C25" s="586"/>
      <c r="D25" s="586"/>
      <c r="E25" s="586"/>
      <c r="F25" s="586"/>
      <c r="G25" s="586"/>
      <c r="H25" s="586"/>
      <c r="I25" s="586"/>
      <c r="J25" s="586"/>
      <c r="K25" s="586"/>
      <c r="L25" s="586"/>
      <c r="M25" s="586"/>
      <c r="N25" s="586"/>
      <c r="O25" s="586"/>
      <c r="P25" s="586"/>
      <c r="Q25" s="587"/>
      <c r="R25" s="588">
        <v>242103</v>
      </c>
      <c r="S25" s="589"/>
      <c r="T25" s="589"/>
      <c r="U25" s="589"/>
      <c r="V25" s="589"/>
      <c r="W25" s="589"/>
      <c r="X25" s="589"/>
      <c r="Y25" s="590"/>
      <c r="Z25" s="641">
        <v>5.7</v>
      </c>
      <c r="AA25" s="641"/>
      <c r="AB25" s="641"/>
      <c r="AC25" s="641"/>
      <c r="AD25" s="642" t="s">
        <v>224</v>
      </c>
      <c r="AE25" s="642"/>
      <c r="AF25" s="642"/>
      <c r="AG25" s="642"/>
      <c r="AH25" s="642"/>
      <c r="AI25" s="642"/>
      <c r="AJ25" s="642"/>
      <c r="AK25" s="642"/>
      <c r="AL25" s="611" t="s">
        <v>224</v>
      </c>
      <c r="AM25" s="643"/>
      <c r="AN25" s="643"/>
      <c r="AO25" s="644"/>
      <c r="AP25" s="679" t="s">
        <v>278</v>
      </c>
      <c r="AQ25" s="689"/>
      <c r="AR25" s="689"/>
      <c r="AS25" s="689"/>
      <c r="AT25" s="689"/>
      <c r="AU25" s="689"/>
      <c r="AV25" s="689"/>
      <c r="AW25" s="689"/>
      <c r="AX25" s="689"/>
      <c r="AY25" s="689"/>
      <c r="AZ25" s="689"/>
      <c r="BA25" s="689"/>
      <c r="BB25" s="689"/>
      <c r="BC25" s="689"/>
      <c r="BD25" s="689"/>
      <c r="BE25" s="689"/>
      <c r="BF25" s="681"/>
      <c r="BG25" s="588" t="s">
        <v>224</v>
      </c>
      <c r="BH25" s="589"/>
      <c r="BI25" s="589"/>
      <c r="BJ25" s="589"/>
      <c r="BK25" s="589"/>
      <c r="BL25" s="589"/>
      <c r="BM25" s="589"/>
      <c r="BN25" s="590"/>
      <c r="BO25" s="641" t="s">
        <v>224</v>
      </c>
      <c r="BP25" s="641"/>
      <c r="BQ25" s="641"/>
      <c r="BR25" s="641"/>
      <c r="BS25" s="594" t="s">
        <v>224</v>
      </c>
      <c r="BT25" s="589"/>
      <c r="BU25" s="589"/>
      <c r="BV25" s="589"/>
      <c r="BW25" s="589"/>
      <c r="BX25" s="589"/>
      <c r="BY25" s="589"/>
      <c r="BZ25" s="589"/>
      <c r="CA25" s="589"/>
      <c r="CB25" s="624"/>
      <c r="CD25" s="625" t="s">
        <v>279</v>
      </c>
      <c r="CE25" s="622"/>
      <c r="CF25" s="622"/>
      <c r="CG25" s="622"/>
      <c r="CH25" s="622"/>
      <c r="CI25" s="622"/>
      <c r="CJ25" s="622"/>
      <c r="CK25" s="622"/>
      <c r="CL25" s="622"/>
      <c r="CM25" s="622"/>
      <c r="CN25" s="622"/>
      <c r="CO25" s="622"/>
      <c r="CP25" s="622"/>
      <c r="CQ25" s="623"/>
      <c r="CR25" s="588">
        <v>716878</v>
      </c>
      <c r="CS25" s="607"/>
      <c r="CT25" s="607"/>
      <c r="CU25" s="607"/>
      <c r="CV25" s="607"/>
      <c r="CW25" s="607"/>
      <c r="CX25" s="607"/>
      <c r="CY25" s="608"/>
      <c r="CZ25" s="591">
        <v>18.100000000000001</v>
      </c>
      <c r="DA25" s="609"/>
      <c r="DB25" s="609"/>
      <c r="DC25" s="610"/>
      <c r="DD25" s="594">
        <v>652329</v>
      </c>
      <c r="DE25" s="607"/>
      <c r="DF25" s="607"/>
      <c r="DG25" s="607"/>
      <c r="DH25" s="607"/>
      <c r="DI25" s="607"/>
      <c r="DJ25" s="607"/>
      <c r="DK25" s="608"/>
      <c r="DL25" s="594">
        <v>621415</v>
      </c>
      <c r="DM25" s="607"/>
      <c r="DN25" s="607"/>
      <c r="DO25" s="607"/>
      <c r="DP25" s="607"/>
      <c r="DQ25" s="607"/>
      <c r="DR25" s="607"/>
      <c r="DS25" s="607"/>
      <c r="DT25" s="607"/>
      <c r="DU25" s="607"/>
      <c r="DV25" s="608"/>
      <c r="DW25" s="611">
        <v>24.9</v>
      </c>
      <c r="DX25" s="612"/>
      <c r="DY25" s="612"/>
      <c r="DZ25" s="612"/>
      <c r="EA25" s="612"/>
      <c r="EB25" s="612"/>
      <c r="EC25" s="613"/>
    </row>
    <row r="26" spans="2:133" ht="11.25" customHeight="1" x14ac:dyDescent="0.15">
      <c r="B26" s="682" t="s">
        <v>280</v>
      </c>
      <c r="C26" s="683"/>
      <c r="D26" s="683"/>
      <c r="E26" s="683"/>
      <c r="F26" s="683"/>
      <c r="G26" s="683"/>
      <c r="H26" s="683"/>
      <c r="I26" s="683"/>
      <c r="J26" s="683"/>
      <c r="K26" s="683"/>
      <c r="L26" s="683"/>
      <c r="M26" s="683"/>
      <c r="N26" s="683"/>
      <c r="O26" s="683"/>
      <c r="P26" s="683"/>
      <c r="Q26" s="684"/>
      <c r="R26" s="588" t="s">
        <v>224</v>
      </c>
      <c r="S26" s="589"/>
      <c r="T26" s="589"/>
      <c r="U26" s="589"/>
      <c r="V26" s="589"/>
      <c r="W26" s="589"/>
      <c r="X26" s="589"/>
      <c r="Y26" s="590"/>
      <c r="Z26" s="641" t="s">
        <v>224</v>
      </c>
      <c r="AA26" s="641"/>
      <c r="AB26" s="641"/>
      <c r="AC26" s="641"/>
      <c r="AD26" s="642" t="s">
        <v>224</v>
      </c>
      <c r="AE26" s="642"/>
      <c r="AF26" s="642"/>
      <c r="AG26" s="642"/>
      <c r="AH26" s="642"/>
      <c r="AI26" s="642"/>
      <c r="AJ26" s="642"/>
      <c r="AK26" s="642"/>
      <c r="AL26" s="611" t="s">
        <v>224</v>
      </c>
      <c r="AM26" s="643"/>
      <c r="AN26" s="643"/>
      <c r="AO26" s="644"/>
      <c r="AP26" s="679" t="s">
        <v>281</v>
      </c>
      <c r="AQ26" s="680"/>
      <c r="AR26" s="680"/>
      <c r="AS26" s="680"/>
      <c r="AT26" s="680"/>
      <c r="AU26" s="680"/>
      <c r="AV26" s="680"/>
      <c r="AW26" s="680"/>
      <c r="AX26" s="680"/>
      <c r="AY26" s="680"/>
      <c r="AZ26" s="680"/>
      <c r="BA26" s="680"/>
      <c r="BB26" s="680"/>
      <c r="BC26" s="680"/>
      <c r="BD26" s="680"/>
      <c r="BE26" s="680"/>
      <c r="BF26" s="681"/>
      <c r="BG26" s="588" t="s">
        <v>224</v>
      </c>
      <c r="BH26" s="589"/>
      <c r="BI26" s="589"/>
      <c r="BJ26" s="589"/>
      <c r="BK26" s="589"/>
      <c r="BL26" s="589"/>
      <c r="BM26" s="589"/>
      <c r="BN26" s="590"/>
      <c r="BO26" s="641" t="s">
        <v>224</v>
      </c>
      <c r="BP26" s="641"/>
      <c r="BQ26" s="641"/>
      <c r="BR26" s="641"/>
      <c r="BS26" s="594" t="s">
        <v>224</v>
      </c>
      <c r="BT26" s="589"/>
      <c r="BU26" s="589"/>
      <c r="BV26" s="589"/>
      <c r="BW26" s="589"/>
      <c r="BX26" s="589"/>
      <c r="BY26" s="589"/>
      <c r="BZ26" s="589"/>
      <c r="CA26" s="589"/>
      <c r="CB26" s="624"/>
      <c r="CD26" s="625" t="s">
        <v>282</v>
      </c>
      <c r="CE26" s="622"/>
      <c r="CF26" s="622"/>
      <c r="CG26" s="622"/>
      <c r="CH26" s="622"/>
      <c r="CI26" s="622"/>
      <c r="CJ26" s="622"/>
      <c r="CK26" s="622"/>
      <c r="CL26" s="622"/>
      <c r="CM26" s="622"/>
      <c r="CN26" s="622"/>
      <c r="CO26" s="622"/>
      <c r="CP26" s="622"/>
      <c r="CQ26" s="623"/>
      <c r="CR26" s="588">
        <v>426267</v>
      </c>
      <c r="CS26" s="589"/>
      <c r="CT26" s="589"/>
      <c r="CU26" s="589"/>
      <c r="CV26" s="589"/>
      <c r="CW26" s="589"/>
      <c r="CX26" s="589"/>
      <c r="CY26" s="590"/>
      <c r="CZ26" s="591">
        <v>10.7</v>
      </c>
      <c r="DA26" s="609"/>
      <c r="DB26" s="609"/>
      <c r="DC26" s="610"/>
      <c r="DD26" s="594">
        <v>366169</v>
      </c>
      <c r="DE26" s="589"/>
      <c r="DF26" s="589"/>
      <c r="DG26" s="589"/>
      <c r="DH26" s="589"/>
      <c r="DI26" s="589"/>
      <c r="DJ26" s="589"/>
      <c r="DK26" s="590"/>
      <c r="DL26" s="594" t="s">
        <v>217</v>
      </c>
      <c r="DM26" s="589"/>
      <c r="DN26" s="589"/>
      <c r="DO26" s="589"/>
      <c r="DP26" s="589"/>
      <c r="DQ26" s="589"/>
      <c r="DR26" s="589"/>
      <c r="DS26" s="589"/>
      <c r="DT26" s="589"/>
      <c r="DU26" s="589"/>
      <c r="DV26" s="590"/>
      <c r="DW26" s="611" t="s">
        <v>217</v>
      </c>
      <c r="DX26" s="612"/>
      <c r="DY26" s="612"/>
      <c r="DZ26" s="612"/>
      <c r="EA26" s="612"/>
      <c r="EB26" s="612"/>
      <c r="EC26" s="613"/>
    </row>
    <row r="27" spans="2:133" ht="11.25" customHeight="1" x14ac:dyDescent="0.15">
      <c r="B27" s="585" t="s">
        <v>283</v>
      </c>
      <c r="C27" s="586"/>
      <c r="D27" s="586"/>
      <c r="E27" s="586"/>
      <c r="F27" s="586"/>
      <c r="G27" s="586"/>
      <c r="H27" s="586"/>
      <c r="I27" s="586"/>
      <c r="J27" s="586"/>
      <c r="K27" s="586"/>
      <c r="L27" s="586"/>
      <c r="M27" s="586"/>
      <c r="N27" s="586"/>
      <c r="O27" s="586"/>
      <c r="P27" s="586"/>
      <c r="Q27" s="587"/>
      <c r="R27" s="588">
        <v>288879</v>
      </c>
      <c r="S27" s="589"/>
      <c r="T27" s="589"/>
      <c r="U27" s="589"/>
      <c r="V27" s="589"/>
      <c r="W27" s="589"/>
      <c r="X27" s="589"/>
      <c r="Y27" s="590"/>
      <c r="Z27" s="641">
        <v>6.8</v>
      </c>
      <c r="AA27" s="641"/>
      <c r="AB27" s="641"/>
      <c r="AC27" s="641"/>
      <c r="AD27" s="642" t="s">
        <v>224</v>
      </c>
      <c r="AE27" s="642"/>
      <c r="AF27" s="642"/>
      <c r="AG27" s="642"/>
      <c r="AH27" s="642"/>
      <c r="AI27" s="642"/>
      <c r="AJ27" s="642"/>
      <c r="AK27" s="642"/>
      <c r="AL27" s="611" t="s">
        <v>224</v>
      </c>
      <c r="AM27" s="643"/>
      <c r="AN27" s="643"/>
      <c r="AO27" s="644"/>
      <c r="AP27" s="585" t="s">
        <v>284</v>
      </c>
      <c r="AQ27" s="586"/>
      <c r="AR27" s="586"/>
      <c r="AS27" s="586"/>
      <c r="AT27" s="586"/>
      <c r="AU27" s="586"/>
      <c r="AV27" s="586"/>
      <c r="AW27" s="586"/>
      <c r="AX27" s="586"/>
      <c r="AY27" s="586"/>
      <c r="AZ27" s="586"/>
      <c r="BA27" s="586"/>
      <c r="BB27" s="586"/>
      <c r="BC27" s="586"/>
      <c r="BD27" s="586"/>
      <c r="BE27" s="586"/>
      <c r="BF27" s="587"/>
      <c r="BG27" s="588">
        <v>688091</v>
      </c>
      <c r="BH27" s="589"/>
      <c r="BI27" s="589"/>
      <c r="BJ27" s="589"/>
      <c r="BK27" s="589"/>
      <c r="BL27" s="589"/>
      <c r="BM27" s="589"/>
      <c r="BN27" s="590"/>
      <c r="BO27" s="641">
        <v>100</v>
      </c>
      <c r="BP27" s="641"/>
      <c r="BQ27" s="641"/>
      <c r="BR27" s="641"/>
      <c r="BS27" s="594" t="s">
        <v>224</v>
      </c>
      <c r="BT27" s="589"/>
      <c r="BU27" s="589"/>
      <c r="BV27" s="589"/>
      <c r="BW27" s="589"/>
      <c r="BX27" s="589"/>
      <c r="BY27" s="589"/>
      <c r="BZ27" s="589"/>
      <c r="CA27" s="589"/>
      <c r="CB27" s="624"/>
      <c r="CD27" s="625" t="s">
        <v>285</v>
      </c>
      <c r="CE27" s="622"/>
      <c r="CF27" s="622"/>
      <c r="CG27" s="622"/>
      <c r="CH27" s="622"/>
      <c r="CI27" s="622"/>
      <c r="CJ27" s="622"/>
      <c r="CK27" s="622"/>
      <c r="CL27" s="622"/>
      <c r="CM27" s="622"/>
      <c r="CN27" s="622"/>
      <c r="CO27" s="622"/>
      <c r="CP27" s="622"/>
      <c r="CQ27" s="623"/>
      <c r="CR27" s="588">
        <v>402425</v>
      </c>
      <c r="CS27" s="607"/>
      <c r="CT27" s="607"/>
      <c r="CU27" s="607"/>
      <c r="CV27" s="607"/>
      <c r="CW27" s="607"/>
      <c r="CX27" s="607"/>
      <c r="CY27" s="608"/>
      <c r="CZ27" s="591">
        <v>10.1</v>
      </c>
      <c r="DA27" s="609"/>
      <c r="DB27" s="609"/>
      <c r="DC27" s="610"/>
      <c r="DD27" s="594">
        <v>125682</v>
      </c>
      <c r="DE27" s="607"/>
      <c r="DF27" s="607"/>
      <c r="DG27" s="607"/>
      <c r="DH27" s="607"/>
      <c r="DI27" s="607"/>
      <c r="DJ27" s="607"/>
      <c r="DK27" s="608"/>
      <c r="DL27" s="594">
        <v>125682</v>
      </c>
      <c r="DM27" s="607"/>
      <c r="DN27" s="607"/>
      <c r="DO27" s="607"/>
      <c r="DP27" s="607"/>
      <c r="DQ27" s="607"/>
      <c r="DR27" s="607"/>
      <c r="DS27" s="607"/>
      <c r="DT27" s="607"/>
      <c r="DU27" s="607"/>
      <c r="DV27" s="608"/>
      <c r="DW27" s="611">
        <v>5</v>
      </c>
      <c r="DX27" s="612"/>
      <c r="DY27" s="612"/>
      <c r="DZ27" s="612"/>
      <c r="EA27" s="612"/>
      <c r="EB27" s="612"/>
      <c r="EC27" s="613"/>
    </row>
    <row r="28" spans="2:133" ht="11.25" customHeight="1" x14ac:dyDescent="0.15">
      <c r="B28" s="585" t="s">
        <v>286</v>
      </c>
      <c r="C28" s="586"/>
      <c r="D28" s="586"/>
      <c r="E28" s="586"/>
      <c r="F28" s="586"/>
      <c r="G28" s="586"/>
      <c r="H28" s="586"/>
      <c r="I28" s="586"/>
      <c r="J28" s="586"/>
      <c r="K28" s="586"/>
      <c r="L28" s="586"/>
      <c r="M28" s="586"/>
      <c r="N28" s="586"/>
      <c r="O28" s="586"/>
      <c r="P28" s="586"/>
      <c r="Q28" s="587"/>
      <c r="R28" s="588">
        <v>6336</v>
      </c>
      <c r="S28" s="589"/>
      <c r="T28" s="589"/>
      <c r="U28" s="589"/>
      <c r="V28" s="589"/>
      <c r="W28" s="589"/>
      <c r="X28" s="589"/>
      <c r="Y28" s="590"/>
      <c r="Z28" s="641">
        <v>0.1</v>
      </c>
      <c r="AA28" s="641"/>
      <c r="AB28" s="641"/>
      <c r="AC28" s="641"/>
      <c r="AD28" s="642">
        <v>1353</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287</v>
      </c>
      <c r="CE28" s="622"/>
      <c r="CF28" s="622"/>
      <c r="CG28" s="622"/>
      <c r="CH28" s="622"/>
      <c r="CI28" s="622"/>
      <c r="CJ28" s="622"/>
      <c r="CK28" s="622"/>
      <c r="CL28" s="622"/>
      <c r="CM28" s="622"/>
      <c r="CN28" s="622"/>
      <c r="CO28" s="622"/>
      <c r="CP28" s="622"/>
      <c r="CQ28" s="623"/>
      <c r="CR28" s="588">
        <v>353291</v>
      </c>
      <c r="CS28" s="589"/>
      <c r="CT28" s="589"/>
      <c r="CU28" s="589"/>
      <c r="CV28" s="589"/>
      <c r="CW28" s="589"/>
      <c r="CX28" s="589"/>
      <c r="CY28" s="590"/>
      <c r="CZ28" s="591">
        <v>8.9</v>
      </c>
      <c r="DA28" s="609"/>
      <c r="DB28" s="609"/>
      <c r="DC28" s="610"/>
      <c r="DD28" s="594">
        <v>350445</v>
      </c>
      <c r="DE28" s="589"/>
      <c r="DF28" s="589"/>
      <c r="DG28" s="589"/>
      <c r="DH28" s="589"/>
      <c r="DI28" s="589"/>
      <c r="DJ28" s="589"/>
      <c r="DK28" s="590"/>
      <c r="DL28" s="594">
        <v>350445</v>
      </c>
      <c r="DM28" s="589"/>
      <c r="DN28" s="589"/>
      <c r="DO28" s="589"/>
      <c r="DP28" s="589"/>
      <c r="DQ28" s="589"/>
      <c r="DR28" s="589"/>
      <c r="DS28" s="589"/>
      <c r="DT28" s="589"/>
      <c r="DU28" s="589"/>
      <c r="DV28" s="590"/>
      <c r="DW28" s="611">
        <v>14</v>
      </c>
      <c r="DX28" s="612"/>
      <c r="DY28" s="612"/>
      <c r="DZ28" s="612"/>
      <c r="EA28" s="612"/>
      <c r="EB28" s="612"/>
      <c r="EC28" s="613"/>
    </row>
    <row r="29" spans="2:133" ht="11.25" customHeight="1" x14ac:dyDescent="0.15">
      <c r="B29" s="585" t="s">
        <v>288</v>
      </c>
      <c r="C29" s="586"/>
      <c r="D29" s="586"/>
      <c r="E29" s="586"/>
      <c r="F29" s="586"/>
      <c r="G29" s="586"/>
      <c r="H29" s="586"/>
      <c r="I29" s="586"/>
      <c r="J29" s="586"/>
      <c r="K29" s="586"/>
      <c r="L29" s="586"/>
      <c r="M29" s="586"/>
      <c r="N29" s="586"/>
      <c r="O29" s="586"/>
      <c r="P29" s="586"/>
      <c r="Q29" s="587"/>
      <c r="R29" s="588">
        <v>1040</v>
      </c>
      <c r="S29" s="589"/>
      <c r="T29" s="589"/>
      <c r="U29" s="589"/>
      <c r="V29" s="589"/>
      <c r="W29" s="589"/>
      <c r="X29" s="589"/>
      <c r="Y29" s="590"/>
      <c r="Z29" s="641">
        <v>0</v>
      </c>
      <c r="AA29" s="641"/>
      <c r="AB29" s="641"/>
      <c r="AC29" s="641"/>
      <c r="AD29" s="642" t="s">
        <v>224</v>
      </c>
      <c r="AE29" s="642"/>
      <c r="AF29" s="642"/>
      <c r="AG29" s="642"/>
      <c r="AH29" s="642"/>
      <c r="AI29" s="642"/>
      <c r="AJ29" s="642"/>
      <c r="AK29" s="642"/>
      <c r="AL29" s="611" t="s">
        <v>224</v>
      </c>
      <c r="AM29" s="643"/>
      <c r="AN29" s="643"/>
      <c r="AO29" s="644"/>
      <c r="AP29" s="648" t="s">
        <v>205</v>
      </c>
      <c r="AQ29" s="649"/>
      <c r="AR29" s="649"/>
      <c r="AS29" s="649"/>
      <c r="AT29" s="649"/>
      <c r="AU29" s="649"/>
      <c r="AV29" s="649"/>
      <c r="AW29" s="649"/>
      <c r="AX29" s="649"/>
      <c r="AY29" s="649"/>
      <c r="AZ29" s="649"/>
      <c r="BA29" s="649"/>
      <c r="BB29" s="649"/>
      <c r="BC29" s="649"/>
      <c r="BD29" s="649"/>
      <c r="BE29" s="649"/>
      <c r="BF29" s="650"/>
      <c r="BG29" s="648" t="s">
        <v>289</v>
      </c>
      <c r="BH29" s="664"/>
      <c r="BI29" s="664"/>
      <c r="BJ29" s="664"/>
      <c r="BK29" s="664"/>
      <c r="BL29" s="664"/>
      <c r="BM29" s="664"/>
      <c r="BN29" s="664"/>
      <c r="BO29" s="664"/>
      <c r="BP29" s="664"/>
      <c r="BQ29" s="665"/>
      <c r="BR29" s="648" t="s">
        <v>290</v>
      </c>
      <c r="BS29" s="664"/>
      <c r="BT29" s="664"/>
      <c r="BU29" s="664"/>
      <c r="BV29" s="664"/>
      <c r="BW29" s="664"/>
      <c r="BX29" s="664"/>
      <c r="BY29" s="664"/>
      <c r="BZ29" s="664"/>
      <c r="CA29" s="664"/>
      <c r="CB29" s="665"/>
      <c r="CD29" s="658" t="s">
        <v>291</v>
      </c>
      <c r="CE29" s="659"/>
      <c r="CF29" s="625" t="s">
        <v>292</v>
      </c>
      <c r="CG29" s="622"/>
      <c r="CH29" s="622"/>
      <c r="CI29" s="622"/>
      <c r="CJ29" s="622"/>
      <c r="CK29" s="622"/>
      <c r="CL29" s="622"/>
      <c r="CM29" s="622"/>
      <c r="CN29" s="622"/>
      <c r="CO29" s="622"/>
      <c r="CP29" s="622"/>
      <c r="CQ29" s="623"/>
      <c r="CR29" s="588">
        <v>352911</v>
      </c>
      <c r="CS29" s="607"/>
      <c r="CT29" s="607"/>
      <c r="CU29" s="607"/>
      <c r="CV29" s="607"/>
      <c r="CW29" s="607"/>
      <c r="CX29" s="607"/>
      <c r="CY29" s="608"/>
      <c r="CZ29" s="591">
        <v>8.9</v>
      </c>
      <c r="DA29" s="609"/>
      <c r="DB29" s="609"/>
      <c r="DC29" s="610"/>
      <c r="DD29" s="594">
        <v>350065</v>
      </c>
      <c r="DE29" s="607"/>
      <c r="DF29" s="607"/>
      <c r="DG29" s="607"/>
      <c r="DH29" s="607"/>
      <c r="DI29" s="607"/>
      <c r="DJ29" s="607"/>
      <c r="DK29" s="608"/>
      <c r="DL29" s="594">
        <v>350065</v>
      </c>
      <c r="DM29" s="607"/>
      <c r="DN29" s="607"/>
      <c r="DO29" s="607"/>
      <c r="DP29" s="607"/>
      <c r="DQ29" s="607"/>
      <c r="DR29" s="607"/>
      <c r="DS29" s="607"/>
      <c r="DT29" s="607"/>
      <c r="DU29" s="607"/>
      <c r="DV29" s="608"/>
      <c r="DW29" s="611">
        <v>14</v>
      </c>
      <c r="DX29" s="612"/>
      <c r="DY29" s="612"/>
      <c r="DZ29" s="612"/>
      <c r="EA29" s="612"/>
      <c r="EB29" s="612"/>
      <c r="EC29" s="613"/>
    </row>
    <row r="30" spans="2:133" ht="11.25" customHeight="1" x14ac:dyDescent="0.15">
      <c r="B30" s="585" t="s">
        <v>293</v>
      </c>
      <c r="C30" s="586"/>
      <c r="D30" s="586"/>
      <c r="E30" s="586"/>
      <c r="F30" s="586"/>
      <c r="G30" s="586"/>
      <c r="H30" s="586"/>
      <c r="I30" s="586"/>
      <c r="J30" s="586"/>
      <c r="K30" s="586"/>
      <c r="L30" s="586"/>
      <c r="M30" s="586"/>
      <c r="N30" s="586"/>
      <c r="O30" s="586"/>
      <c r="P30" s="586"/>
      <c r="Q30" s="587"/>
      <c r="R30" s="588">
        <v>491104</v>
      </c>
      <c r="S30" s="589"/>
      <c r="T30" s="589"/>
      <c r="U30" s="589"/>
      <c r="V30" s="589"/>
      <c r="W30" s="589"/>
      <c r="X30" s="589"/>
      <c r="Y30" s="590"/>
      <c r="Z30" s="641">
        <v>11.5</v>
      </c>
      <c r="AA30" s="641"/>
      <c r="AB30" s="641"/>
      <c r="AC30" s="641"/>
      <c r="AD30" s="642" t="s">
        <v>224</v>
      </c>
      <c r="AE30" s="642"/>
      <c r="AF30" s="642"/>
      <c r="AG30" s="642"/>
      <c r="AH30" s="642"/>
      <c r="AI30" s="642"/>
      <c r="AJ30" s="642"/>
      <c r="AK30" s="642"/>
      <c r="AL30" s="611" t="s">
        <v>224</v>
      </c>
      <c r="AM30" s="643"/>
      <c r="AN30" s="643"/>
      <c r="AO30" s="644"/>
      <c r="AP30" s="666" t="s">
        <v>294</v>
      </c>
      <c r="AQ30" s="667"/>
      <c r="AR30" s="667"/>
      <c r="AS30" s="667"/>
      <c r="AT30" s="672" t="s">
        <v>295</v>
      </c>
      <c r="AU30" s="182"/>
      <c r="AV30" s="182"/>
      <c r="AW30" s="182"/>
      <c r="AX30" s="675" t="s">
        <v>172</v>
      </c>
      <c r="AY30" s="676"/>
      <c r="AZ30" s="676"/>
      <c r="BA30" s="676"/>
      <c r="BB30" s="676"/>
      <c r="BC30" s="676"/>
      <c r="BD30" s="676"/>
      <c r="BE30" s="676"/>
      <c r="BF30" s="677"/>
      <c r="BG30" s="654">
        <v>99.5</v>
      </c>
      <c r="BH30" s="655"/>
      <c r="BI30" s="655"/>
      <c r="BJ30" s="655"/>
      <c r="BK30" s="655"/>
      <c r="BL30" s="655"/>
      <c r="BM30" s="656">
        <v>97.7</v>
      </c>
      <c r="BN30" s="655"/>
      <c r="BO30" s="655"/>
      <c r="BP30" s="655"/>
      <c r="BQ30" s="657"/>
      <c r="BR30" s="654">
        <v>99.6</v>
      </c>
      <c r="BS30" s="655"/>
      <c r="BT30" s="655"/>
      <c r="BU30" s="655"/>
      <c r="BV30" s="655"/>
      <c r="BW30" s="655"/>
      <c r="BX30" s="656">
        <v>97.6</v>
      </c>
      <c r="BY30" s="655"/>
      <c r="BZ30" s="655"/>
      <c r="CA30" s="655"/>
      <c r="CB30" s="657"/>
      <c r="CD30" s="660"/>
      <c r="CE30" s="661"/>
      <c r="CF30" s="625" t="s">
        <v>296</v>
      </c>
      <c r="CG30" s="622"/>
      <c r="CH30" s="622"/>
      <c r="CI30" s="622"/>
      <c r="CJ30" s="622"/>
      <c r="CK30" s="622"/>
      <c r="CL30" s="622"/>
      <c r="CM30" s="622"/>
      <c r="CN30" s="622"/>
      <c r="CO30" s="622"/>
      <c r="CP30" s="622"/>
      <c r="CQ30" s="623"/>
      <c r="CR30" s="588">
        <v>311077</v>
      </c>
      <c r="CS30" s="589"/>
      <c r="CT30" s="589"/>
      <c r="CU30" s="589"/>
      <c r="CV30" s="589"/>
      <c r="CW30" s="589"/>
      <c r="CX30" s="589"/>
      <c r="CY30" s="590"/>
      <c r="CZ30" s="591">
        <v>7.8</v>
      </c>
      <c r="DA30" s="609"/>
      <c r="DB30" s="609"/>
      <c r="DC30" s="610"/>
      <c r="DD30" s="594">
        <v>308519</v>
      </c>
      <c r="DE30" s="589"/>
      <c r="DF30" s="589"/>
      <c r="DG30" s="589"/>
      <c r="DH30" s="589"/>
      <c r="DI30" s="589"/>
      <c r="DJ30" s="589"/>
      <c r="DK30" s="590"/>
      <c r="DL30" s="594">
        <v>308519</v>
      </c>
      <c r="DM30" s="589"/>
      <c r="DN30" s="589"/>
      <c r="DO30" s="589"/>
      <c r="DP30" s="589"/>
      <c r="DQ30" s="589"/>
      <c r="DR30" s="589"/>
      <c r="DS30" s="589"/>
      <c r="DT30" s="589"/>
      <c r="DU30" s="589"/>
      <c r="DV30" s="590"/>
      <c r="DW30" s="611">
        <v>12.3</v>
      </c>
      <c r="DX30" s="612"/>
      <c r="DY30" s="612"/>
      <c r="DZ30" s="612"/>
      <c r="EA30" s="612"/>
      <c r="EB30" s="612"/>
      <c r="EC30" s="613"/>
    </row>
    <row r="31" spans="2:133" ht="11.25" customHeight="1" x14ac:dyDescent="0.15">
      <c r="B31" s="585" t="s">
        <v>297</v>
      </c>
      <c r="C31" s="586"/>
      <c r="D31" s="586"/>
      <c r="E31" s="586"/>
      <c r="F31" s="586"/>
      <c r="G31" s="586"/>
      <c r="H31" s="586"/>
      <c r="I31" s="586"/>
      <c r="J31" s="586"/>
      <c r="K31" s="586"/>
      <c r="L31" s="586"/>
      <c r="M31" s="586"/>
      <c r="N31" s="586"/>
      <c r="O31" s="586"/>
      <c r="P31" s="586"/>
      <c r="Q31" s="587"/>
      <c r="R31" s="588">
        <v>130296</v>
      </c>
      <c r="S31" s="589"/>
      <c r="T31" s="589"/>
      <c r="U31" s="589"/>
      <c r="V31" s="589"/>
      <c r="W31" s="589"/>
      <c r="X31" s="589"/>
      <c r="Y31" s="590"/>
      <c r="Z31" s="641">
        <v>3.1</v>
      </c>
      <c r="AA31" s="641"/>
      <c r="AB31" s="641"/>
      <c r="AC31" s="641"/>
      <c r="AD31" s="642" t="s">
        <v>224</v>
      </c>
      <c r="AE31" s="642"/>
      <c r="AF31" s="642"/>
      <c r="AG31" s="642"/>
      <c r="AH31" s="642"/>
      <c r="AI31" s="642"/>
      <c r="AJ31" s="642"/>
      <c r="AK31" s="642"/>
      <c r="AL31" s="611" t="s">
        <v>224</v>
      </c>
      <c r="AM31" s="643"/>
      <c r="AN31" s="643"/>
      <c r="AO31" s="644"/>
      <c r="AP31" s="668"/>
      <c r="AQ31" s="669"/>
      <c r="AR31" s="669"/>
      <c r="AS31" s="669"/>
      <c r="AT31" s="673"/>
      <c r="AU31" s="181" t="s">
        <v>298</v>
      </c>
      <c r="AV31" s="181"/>
      <c r="AW31" s="181"/>
      <c r="AX31" s="585" t="s">
        <v>299</v>
      </c>
      <c r="AY31" s="586"/>
      <c r="AZ31" s="586"/>
      <c r="BA31" s="586"/>
      <c r="BB31" s="586"/>
      <c r="BC31" s="586"/>
      <c r="BD31" s="586"/>
      <c r="BE31" s="586"/>
      <c r="BF31" s="587"/>
      <c r="BG31" s="652">
        <v>99.6</v>
      </c>
      <c r="BH31" s="607"/>
      <c r="BI31" s="607"/>
      <c r="BJ31" s="607"/>
      <c r="BK31" s="607"/>
      <c r="BL31" s="607"/>
      <c r="BM31" s="643">
        <v>98.3</v>
      </c>
      <c r="BN31" s="653"/>
      <c r="BO31" s="653"/>
      <c r="BP31" s="653"/>
      <c r="BQ31" s="617"/>
      <c r="BR31" s="652">
        <v>99.8</v>
      </c>
      <c r="BS31" s="607"/>
      <c r="BT31" s="607"/>
      <c r="BU31" s="607"/>
      <c r="BV31" s="607"/>
      <c r="BW31" s="607"/>
      <c r="BX31" s="643">
        <v>98.4</v>
      </c>
      <c r="BY31" s="653"/>
      <c r="BZ31" s="653"/>
      <c r="CA31" s="653"/>
      <c r="CB31" s="617"/>
      <c r="CD31" s="660"/>
      <c r="CE31" s="661"/>
      <c r="CF31" s="625" t="s">
        <v>300</v>
      </c>
      <c r="CG31" s="622"/>
      <c r="CH31" s="622"/>
      <c r="CI31" s="622"/>
      <c r="CJ31" s="622"/>
      <c r="CK31" s="622"/>
      <c r="CL31" s="622"/>
      <c r="CM31" s="622"/>
      <c r="CN31" s="622"/>
      <c r="CO31" s="622"/>
      <c r="CP31" s="622"/>
      <c r="CQ31" s="623"/>
      <c r="CR31" s="588">
        <v>41834</v>
      </c>
      <c r="CS31" s="607"/>
      <c r="CT31" s="607"/>
      <c r="CU31" s="607"/>
      <c r="CV31" s="607"/>
      <c r="CW31" s="607"/>
      <c r="CX31" s="607"/>
      <c r="CY31" s="608"/>
      <c r="CZ31" s="591">
        <v>1.1000000000000001</v>
      </c>
      <c r="DA31" s="609"/>
      <c r="DB31" s="609"/>
      <c r="DC31" s="610"/>
      <c r="DD31" s="594">
        <v>41546</v>
      </c>
      <c r="DE31" s="607"/>
      <c r="DF31" s="607"/>
      <c r="DG31" s="607"/>
      <c r="DH31" s="607"/>
      <c r="DI31" s="607"/>
      <c r="DJ31" s="607"/>
      <c r="DK31" s="608"/>
      <c r="DL31" s="594">
        <v>41546</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301</v>
      </c>
      <c r="C32" s="586"/>
      <c r="D32" s="586"/>
      <c r="E32" s="586"/>
      <c r="F32" s="586"/>
      <c r="G32" s="586"/>
      <c r="H32" s="586"/>
      <c r="I32" s="586"/>
      <c r="J32" s="586"/>
      <c r="K32" s="586"/>
      <c r="L32" s="586"/>
      <c r="M32" s="586"/>
      <c r="N32" s="586"/>
      <c r="O32" s="586"/>
      <c r="P32" s="586"/>
      <c r="Q32" s="587"/>
      <c r="R32" s="588">
        <v>49563</v>
      </c>
      <c r="S32" s="589"/>
      <c r="T32" s="589"/>
      <c r="U32" s="589"/>
      <c r="V32" s="589"/>
      <c r="W32" s="589"/>
      <c r="X32" s="589"/>
      <c r="Y32" s="590"/>
      <c r="Z32" s="641">
        <v>1.2</v>
      </c>
      <c r="AA32" s="641"/>
      <c r="AB32" s="641"/>
      <c r="AC32" s="641"/>
      <c r="AD32" s="642">
        <v>829</v>
      </c>
      <c r="AE32" s="642"/>
      <c r="AF32" s="642"/>
      <c r="AG32" s="642"/>
      <c r="AH32" s="642"/>
      <c r="AI32" s="642"/>
      <c r="AJ32" s="642"/>
      <c r="AK32" s="642"/>
      <c r="AL32" s="611">
        <v>0</v>
      </c>
      <c r="AM32" s="643"/>
      <c r="AN32" s="643"/>
      <c r="AO32" s="644"/>
      <c r="AP32" s="670"/>
      <c r="AQ32" s="671"/>
      <c r="AR32" s="671"/>
      <c r="AS32" s="671"/>
      <c r="AT32" s="674"/>
      <c r="AU32" s="183"/>
      <c r="AV32" s="183"/>
      <c r="AW32" s="183"/>
      <c r="AX32" s="569" t="s">
        <v>302</v>
      </c>
      <c r="AY32" s="570"/>
      <c r="AZ32" s="570"/>
      <c r="BA32" s="570"/>
      <c r="BB32" s="570"/>
      <c r="BC32" s="570"/>
      <c r="BD32" s="570"/>
      <c r="BE32" s="570"/>
      <c r="BF32" s="571"/>
      <c r="BG32" s="651">
        <v>99.4</v>
      </c>
      <c r="BH32" s="573"/>
      <c r="BI32" s="573"/>
      <c r="BJ32" s="573"/>
      <c r="BK32" s="573"/>
      <c r="BL32" s="573"/>
      <c r="BM32" s="636">
        <v>96.8</v>
      </c>
      <c r="BN32" s="573"/>
      <c r="BO32" s="573"/>
      <c r="BP32" s="573"/>
      <c r="BQ32" s="630"/>
      <c r="BR32" s="651">
        <v>99.3</v>
      </c>
      <c r="BS32" s="573"/>
      <c r="BT32" s="573"/>
      <c r="BU32" s="573"/>
      <c r="BV32" s="573"/>
      <c r="BW32" s="573"/>
      <c r="BX32" s="636">
        <v>96.4</v>
      </c>
      <c r="BY32" s="573"/>
      <c r="BZ32" s="573"/>
      <c r="CA32" s="573"/>
      <c r="CB32" s="630"/>
      <c r="CD32" s="662"/>
      <c r="CE32" s="663"/>
      <c r="CF32" s="625" t="s">
        <v>303</v>
      </c>
      <c r="CG32" s="622"/>
      <c r="CH32" s="622"/>
      <c r="CI32" s="622"/>
      <c r="CJ32" s="622"/>
      <c r="CK32" s="622"/>
      <c r="CL32" s="622"/>
      <c r="CM32" s="622"/>
      <c r="CN32" s="622"/>
      <c r="CO32" s="622"/>
      <c r="CP32" s="622"/>
      <c r="CQ32" s="623"/>
      <c r="CR32" s="588">
        <v>380</v>
      </c>
      <c r="CS32" s="589"/>
      <c r="CT32" s="589"/>
      <c r="CU32" s="589"/>
      <c r="CV32" s="589"/>
      <c r="CW32" s="589"/>
      <c r="CX32" s="589"/>
      <c r="CY32" s="590"/>
      <c r="CZ32" s="591">
        <v>0</v>
      </c>
      <c r="DA32" s="609"/>
      <c r="DB32" s="609"/>
      <c r="DC32" s="610"/>
      <c r="DD32" s="594">
        <v>380</v>
      </c>
      <c r="DE32" s="589"/>
      <c r="DF32" s="589"/>
      <c r="DG32" s="589"/>
      <c r="DH32" s="589"/>
      <c r="DI32" s="589"/>
      <c r="DJ32" s="589"/>
      <c r="DK32" s="590"/>
      <c r="DL32" s="594">
        <v>380</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304</v>
      </c>
      <c r="C33" s="586"/>
      <c r="D33" s="586"/>
      <c r="E33" s="586"/>
      <c r="F33" s="586"/>
      <c r="G33" s="586"/>
      <c r="H33" s="586"/>
      <c r="I33" s="586"/>
      <c r="J33" s="586"/>
      <c r="K33" s="586"/>
      <c r="L33" s="586"/>
      <c r="M33" s="586"/>
      <c r="N33" s="586"/>
      <c r="O33" s="586"/>
      <c r="P33" s="586"/>
      <c r="Q33" s="587"/>
      <c r="R33" s="588">
        <v>297100</v>
      </c>
      <c r="S33" s="589"/>
      <c r="T33" s="589"/>
      <c r="U33" s="589"/>
      <c r="V33" s="589"/>
      <c r="W33" s="589"/>
      <c r="X33" s="589"/>
      <c r="Y33" s="590"/>
      <c r="Z33" s="641">
        <v>7</v>
      </c>
      <c r="AA33" s="641"/>
      <c r="AB33" s="641"/>
      <c r="AC33" s="641"/>
      <c r="AD33" s="642" t="s">
        <v>224</v>
      </c>
      <c r="AE33" s="642"/>
      <c r="AF33" s="642"/>
      <c r="AG33" s="642"/>
      <c r="AH33" s="642"/>
      <c r="AI33" s="642"/>
      <c r="AJ33" s="642"/>
      <c r="AK33" s="642"/>
      <c r="AL33" s="611" t="s">
        <v>224</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305</v>
      </c>
      <c r="CE33" s="622"/>
      <c r="CF33" s="622"/>
      <c r="CG33" s="622"/>
      <c r="CH33" s="622"/>
      <c r="CI33" s="622"/>
      <c r="CJ33" s="622"/>
      <c r="CK33" s="622"/>
      <c r="CL33" s="622"/>
      <c r="CM33" s="622"/>
      <c r="CN33" s="622"/>
      <c r="CO33" s="622"/>
      <c r="CP33" s="622"/>
      <c r="CQ33" s="623"/>
      <c r="CR33" s="588">
        <v>2120412</v>
      </c>
      <c r="CS33" s="607"/>
      <c r="CT33" s="607"/>
      <c r="CU33" s="607"/>
      <c r="CV33" s="607"/>
      <c r="CW33" s="607"/>
      <c r="CX33" s="607"/>
      <c r="CY33" s="608"/>
      <c r="CZ33" s="591">
        <v>53.4</v>
      </c>
      <c r="DA33" s="609"/>
      <c r="DB33" s="609"/>
      <c r="DC33" s="610"/>
      <c r="DD33" s="594">
        <v>1828196</v>
      </c>
      <c r="DE33" s="607"/>
      <c r="DF33" s="607"/>
      <c r="DG33" s="607"/>
      <c r="DH33" s="607"/>
      <c r="DI33" s="607"/>
      <c r="DJ33" s="607"/>
      <c r="DK33" s="608"/>
      <c r="DL33" s="594">
        <v>1241252</v>
      </c>
      <c r="DM33" s="607"/>
      <c r="DN33" s="607"/>
      <c r="DO33" s="607"/>
      <c r="DP33" s="607"/>
      <c r="DQ33" s="607"/>
      <c r="DR33" s="607"/>
      <c r="DS33" s="607"/>
      <c r="DT33" s="607"/>
      <c r="DU33" s="607"/>
      <c r="DV33" s="608"/>
      <c r="DW33" s="611">
        <v>49.7</v>
      </c>
      <c r="DX33" s="612"/>
      <c r="DY33" s="612"/>
      <c r="DZ33" s="612"/>
      <c r="EA33" s="612"/>
      <c r="EB33" s="612"/>
      <c r="EC33" s="613"/>
    </row>
    <row r="34" spans="2:133" ht="11.25" customHeight="1" x14ac:dyDescent="0.15">
      <c r="B34" s="585" t="s">
        <v>306</v>
      </c>
      <c r="C34" s="586"/>
      <c r="D34" s="586"/>
      <c r="E34" s="586"/>
      <c r="F34" s="586"/>
      <c r="G34" s="586"/>
      <c r="H34" s="586"/>
      <c r="I34" s="586"/>
      <c r="J34" s="586"/>
      <c r="K34" s="586"/>
      <c r="L34" s="586"/>
      <c r="M34" s="586"/>
      <c r="N34" s="586"/>
      <c r="O34" s="586"/>
      <c r="P34" s="586"/>
      <c r="Q34" s="587"/>
      <c r="R34" s="588" t="s">
        <v>224</v>
      </c>
      <c r="S34" s="589"/>
      <c r="T34" s="589"/>
      <c r="U34" s="589"/>
      <c r="V34" s="589"/>
      <c r="W34" s="589"/>
      <c r="X34" s="589"/>
      <c r="Y34" s="590"/>
      <c r="Z34" s="641" t="s">
        <v>224</v>
      </c>
      <c r="AA34" s="641"/>
      <c r="AB34" s="641"/>
      <c r="AC34" s="641"/>
      <c r="AD34" s="642" t="s">
        <v>224</v>
      </c>
      <c r="AE34" s="642"/>
      <c r="AF34" s="642"/>
      <c r="AG34" s="642"/>
      <c r="AH34" s="642"/>
      <c r="AI34" s="642"/>
      <c r="AJ34" s="642"/>
      <c r="AK34" s="642"/>
      <c r="AL34" s="611" t="s">
        <v>224</v>
      </c>
      <c r="AM34" s="643"/>
      <c r="AN34" s="643"/>
      <c r="AO34" s="644"/>
      <c r="AP34" s="186"/>
      <c r="AQ34" s="648" t="s">
        <v>307</v>
      </c>
      <c r="AR34" s="649"/>
      <c r="AS34" s="649"/>
      <c r="AT34" s="649"/>
      <c r="AU34" s="649"/>
      <c r="AV34" s="649"/>
      <c r="AW34" s="649"/>
      <c r="AX34" s="649"/>
      <c r="AY34" s="649"/>
      <c r="AZ34" s="649"/>
      <c r="BA34" s="649"/>
      <c r="BB34" s="649"/>
      <c r="BC34" s="649"/>
      <c r="BD34" s="649"/>
      <c r="BE34" s="649"/>
      <c r="BF34" s="650"/>
      <c r="BG34" s="648" t="s">
        <v>308</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309</v>
      </c>
      <c r="CE34" s="622"/>
      <c r="CF34" s="622"/>
      <c r="CG34" s="622"/>
      <c r="CH34" s="622"/>
      <c r="CI34" s="622"/>
      <c r="CJ34" s="622"/>
      <c r="CK34" s="622"/>
      <c r="CL34" s="622"/>
      <c r="CM34" s="622"/>
      <c r="CN34" s="622"/>
      <c r="CO34" s="622"/>
      <c r="CP34" s="622"/>
      <c r="CQ34" s="623"/>
      <c r="CR34" s="588">
        <v>777803</v>
      </c>
      <c r="CS34" s="589"/>
      <c r="CT34" s="589"/>
      <c r="CU34" s="589"/>
      <c r="CV34" s="589"/>
      <c r="CW34" s="589"/>
      <c r="CX34" s="589"/>
      <c r="CY34" s="590"/>
      <c r="CZ34" s="591">
        <v>19.600000000000001</v>
      </c>
      <c r="DA34" s="609"/>
      <c r="DB34" s="609"/>
      <c r="DC34" s="610"/>
      <c r="DD34" s="594">
        <v>604014</v>
      </c>
      <c r="DE34" s="589"/>
      <c r="DF34" s="589"/>
      <c r="DG34" s="589"/>
      <c r="DH34" s="589"/>
      <c r="DI34" s="589"/>
      <c r="DJ34" s="589"/>
      <c r="DK34" s="590"/>
      <c r="DL34" s="594">
        <v>439093</v>
      </c>
      <c r="DM34" s="589"/>
      <c r="DN34" s="589"/>
      <c r="DO34" s="589"/>
      <c r="DP34" s="589"/>
      <c r="DQ34" s="589"/>
      <c r="DR34" s="589"/>
      <c r="DS34" s="589"/>
      <c r="DT34" s="589"/>
      <c r="DU34" s="589"/>
      <c r="DV34" s="590"/>
      <c r="DW34" s="611">
        <v>17.600000000000001</v>
      </c>
      <c r="DX34" s="612"/>
      <c r="DY34" s="612"/>
      <c r="DZ34" s="612"/>
      <c r="EA34" s="612"/>
      <c r="EB34" s="612"/>
      <c r="EC34" s="613"/>
    </row>
    <row r="35" spans="2:133" ht="11.25" customHeight="1" x14ac:dyDescent="0.15">
      <c r="B35" s="585" t="s">
        <v>310</v>
      </c>
      <c r="C35" s="586"/>
      <c r="D35" s="586"/>
      <c r="E35" s="586"/>
      <c r="F35" s="586"/>
      <c r="G35" s="586"/>
      <c r="H35" s="586"/>
      <c r="I35" s="586"/>
      <c r="J35" s="586"/>
      <c r="K35" s="586"/>
      <c r="L35" s="586"/>
      <c r="M35" s="586"/>
      <c r="N35" s="586"/>
      <c r="O35" s="586"/>
      <c r="P35" s="586"/>
      <c r="Q35" s="587"/>
      <c r="R35" s="588">
        <v>143700</v>
      </c>
      <c r="S35" s="589"/>
      <c r="T35" s="589"/>
      <c r="U35" s="589"/>
      <c r="V35" s="589"/>
      <c r="W35" s="589"/>
      <c r="X35" s="589"/>
      <c r="Y35" s="590"/>
      <c r="Z35" s="641">
        <v>3.4</v>
      </c>
      <c r="AA35" s="641"/>
      <c r="AB35" s="641"/>
      <c r="AC35" s="641"/>
      <c r="AD35" s="642" t="s">
        <v>224</v>
      </c>
      <c r="AE35" s="642"/>
      <c r="AF35" s="642"/>
      <c r="AG35" s="642"/>
      <c r="AH35" s="642"/>
      <c r="AI35" s="642"/>
      <c r="AJ35" s="642"/>
      <c r="AK35" s="642"/>
      <c r="AL35" s="611" t="s">
        <v>224</v>
      </c>
      <c r="AM35" s="643"/>
      <c r="AN35" s="643"/>
      <c r="AO35" s="644"/>
      <c r="AP35" s="186"/>
      <c r="AQ35" s="645" t="s">
        <v>311</v>
      </c>
      <c r="AR35" s="646"/>
      <c r="AS35" s="646"/>
      <c r="AT35" s="646"/>
      <c r="AU35" s="646"/>
      <c r="AV35" s="646"/>
      <c r="AW35" s="646"/>
      <c r="AX35" s="646"/>
      <c r="AY35" s="647"/>
      <c r="AZ35" s="638">
        <v>680462</v>
      </c>
      <c r="BA35" s="639"/>
      <c r="BB35" s="639"/>
      <c r="BC35" s="639"/>
      <c r="BD35" s="639"/>
      <c r="BE35" s="639"/>
      <c r="BF35" s="640"/>
      <c r="BG35" s="645" t="s">
        <v>312</v>
      </c>
      <c r="BH35" s="646"/>
      <c r="BI35" s="646"/>
      <c r="BJ35" s="646"/>
      <c r="BK35" s="646"/>
      <c r="BL35" s="646"/>
      <c r="BM35" s="646"/>
      <c r="BN35" s="646"/>
      <c r="BO35" s="646"/>
      <c r="BP35" s="646"/>
      <c r="BQ35" s="646"/>
      <c r="BR35" s="646"/>
      <c r="BS35" s="646"/>
      <c r="BT35" s="646"/>
      <c r="BU35" s="647"/>
      <c r="BV35" s="638">
        <v>61253</v>
      </c>
      <c r="BW35" s="639"/>
      <c r="BX35" s="639"/>
      <c r="BY35" s="639"/>
      <c r="BZ35" s="639"/>
      <c r="CA35" s="639"/>
      <c r="CB35" s="640"/>
      <c r="CD35" s="625" t="s">
        <v>313</v>
      </c>
      <c r="CE35" s="622"/>
      <c r="CF35" s="622"/>
      <c r="CG35" s="622"/>
      <c r="CH35" s="622"/>
      <c r="CI35" s="622"/>
      <c r="CJ35" s="622"/>
      <c r="CK35" s="622"/>
      <c r="CL35" s="622"/>
      <c r="CM35" s="622"/>
      <c r="CN35" s="622"/>
      <c r="CO35" s="622"/>
      <c r="CP35" s="622"/>
      <c r="CQ35" s="623"/>
      <c r="CR35" s="588">
        <v>10846</v>
      </c>
      <c r="CS35" s="607"/>
      <c r="CT35" s="607"/>
      <c r="CU35" s="607"/>
      <c r="CV35" s="607"/>
      <c r="CW35" s="607"/>
      <c r="CX35" s="607"/>
      <c r="CY35" s="608"/>
      <c r="CZ35" s="591">
        <v>0.3</v>
      </c>
      <c r="DA35" s="609"/>
      <c r="DB35" s="609"/>
      <c r="DC35" s="610"/>
      <c r="DD35" s="594">
        <v>10846</v>
      </c>
      <c r="DE35" s="607"/>
      <c r="DF35" s="607"/>
      <c r="DG35" s="607"/>
      <c r="DH35" s="607"/>
      <c r="DI35" s="607"/>
      <c r="DJ35" s="607"/>
      <c r="DK35" s="608"/>
      <c r="DL35" s="594">
        <v>10846</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314</v>
      </c>
      <c r="C36" s="570"/>
      <c r="D36" s="570"/>
      <c r="E36" s="570"/>
      <c r="F36" s="570"/>
      <c r="G36" s="570"/>
      <c r="H36" s="570"/>
      <c r="I36" s="570"/>
      <c r="J36" s="570"/>
      <c r="K36" s="570"/>
      <c r="L36" s="570"/>
      <c r="M36" s="570"/>
      <c r="N36" s="570"/>
      <c r="O36" s="570"/>
      <c r="P36" s="570"/>
      <c r="Q36" s="571"/>
      <c r="R36" s="572">
        <v>4262297</v>
      </c>
      <c r="S36" s="629"/>
      <c r="T36" s="629"/>
      <c r="U36" s="629"/>
      <c r="V36" s="629"/>
      <c r="W36" s="629"/>
      <c r="X36" s="629"/>
      <c r="Y36" s="632"/>
      <c r="Z36" s="633">
        <v>100</v>
      </c>
      <c r="AA36" s="633"/>
      <c r="AB36" s="633"/>
      <c r="AC36" s="633"/>
      <c r="AD36" s="634">
        <v>2355820</v>
      </c>
      <c r="AE36" s="634"/>
      <c r="AF36" s="634"/>
      <c r="AG36" s="634"/>
      <c r="AH36" s="634"/>
      <c r="AI36" s="634"/>
      <c r="AJ36" s="634"/>
      <c r="AK36" s="634"/>
      <c r="AL36" s="635">
        <v>100</v>
      </c>
      <c r="AM36" s="636"/>
      <c r="AN36" s="636"/>
      <c r="AO36" s="637"/>
      <c r="AQ36" s="614" t="s">
        <v>315</v>
      </c>
      <c r="AR36" s="615"/>
      <c r="AS36" s="615"/>
      <c r="AT36" s="615"/>
      <c r="AU36" s="615"/>
      <c r="AV36" s="615"/>
      <c r="AW36" s="615"/>
      <c r="AX36" s="615"/>
      <c r="AY36" s="616"/>
      <c r="AZ36" s="588">
        <v>192695</v>
      </c>
      <c r="BA36" s="589"/>
      <c r="BB36" s="589"/>
      <c r="BC36" s="589"/>
      <c r="BD36" s="607"/>
      <c r="BE36" s="607"/>
      <c r="BF36" s="617"/>
      <c r="BG36" s="625" t="s">
        <v>316</v>
      </c>
      <c r="BH36" s="622"/>
      <c r="BI36" s="622"/>
      <c r="BJ36" s="622"/>
      <c r="BK36" s="622"/>
      <c r="BL36" s="622"/>
      <c r="BM36" s="622"/>
      <c r="BN36" s="622"/>
      <c r="BO36" s="622"/>
      <c r="BP36" s="622"/>
      <c r="BQ36" s="622"/>
      <c r="BR36" s="622"/>
      <c r="BS36" s="622"/>
      <c r="BT36" s="622"/>
      <c r="BU36" s="623"/>
      <c r="BV36" s="588">
        <v>61253</v>
      </c>
      <c r="BW36" s="589"/>
      <c r="BX36" s="589"/>
      <c r="BY36" s="589"/>
      <c r="BZ36" s="589"/>
      <c r="CA36" s="589"/>
      <c r="CB36" s="624"/>
      <c r="CD36" s="625" t="s">
        <v>317</v>
      </c>
      <c r="CE36" s="622"/>
      <c r="CF36" s="622"/>
      <c r="CG36" s="622"/>
      <c r="CH36" s="622"/>
      <c r="CI36" s="622"/>
      <c r="CJ36" s="622"/>
      <c r="CK36" s="622"/>
      <c r="CL36" s="622"/>
      <c r="CM36" s="622"/>
      <c r="CN36" s="622"/>
      <c r="CO36" s="622"/>
      <c r="CP36" s="622"/>
      <c r="CQ36" s="623"/>
      <c r="CR36" s="588">
        <v>556063</v>
      </c>
      <c r="CS36" s="589"/>
      <c r="CT36" s="589"/>
      <c r="CU36" s="589"/>
      <c r="CV36" s="589"/>
      <c r="CW36" s="589"/>
      <c r="CX36" s="589"/>
      <c r="CY36" s="590"/>
      <c r="CZ36" s="591">
        <v>14</v>
      </c>
      <c r="DA36" s="609"/>
      <c r="DB36" s="609"/>
      <c r="DC36" s="610"/>
      <c r="DD36" s="594">
        <v>497257</v>
      </c>
      <c r="DE36" s="589"/>
      <c r="DF36" s="589"/>
      <c r="DG36" s="589"/>
      <c r="DH36" s="589"/>
      <c r="DI36" s="589"/>
      <c r="DJ36" s="589"/>
      <c r="DK36" s="590"/>
      <c r="DL36" s="594">
        <v>413395</v>
      </c>
      <c r="DM36" s="589"/>
      <c r="DN36" s="589"/>
      <c r="DO36" s="589"/>
      <c r="DP36" s="589"/>
      <c r="DQ36" s="589"/>
      <c r="DR36" s="589"/>
      <c r="DS36" s="589"/>
      <c r="DT36" s="589"/>
      <c r="DU36" s="589"/>
      <c r="DV36" s="590"/>
      <c r="DW36" s="611">
        <v>16.5</v>
      </c>
      <c r="DX36" s="612"/>
      <c r="DY36" s="612"/>
      <c r="DZ36" s="612"/>
      <c r="EA36" s="612"/>
      <c r="EB36" s="612"/>
      <c r="EC36" s="613"/>
    </row>
    <row r="37" spans="2:133" ht="11.25" customHeight="1" x14ac:dyDescent="0.15">
      <c r="AQ37" s="614" t="s">
        <v>318</v>
      </c>
      <c r="AR37" s="615"/>
      <c r="AS37" s="615"/>
      <c r="AT37" s="615"/>
      <c r="AU37" s="615"/>
      <c r="AV37" s="615"/>
      <c r="AW37" s="615"/>
      <c r="AX37" s="615"/>
      <c r="AY37" s="616"/>
      <c r="AZ37" s="588">
        <v>98307</v>
      </c>
      <c r="BA37" s="589"/>
      <c r="BB37" s="589"/>
      <c r="BC37" s="589"/>
      <c r="BD37" s="607"/>
      <c r="BE37" s="607"/>
      <c r="BF37" s="617"/>
      <c r="BG37" s="625" t="s">
        <v>319</v>
      </c>
      <c r="BH37" s="622"/>
      <c r="BI37" s="622"/>
      <c r="BJ37" s="622"/>
      <c r="BK37" s="622"/>
      <c r="BL37" s="622"/>
      <c r="BM37" s="622"/>
      <c r="BN37" s="622"/>
      <c r="BO37" s="622"/>
      <c r="BP37" s="622"/>
      <c r="BQ37" s="622"/>
      <c r="BR37" s="622"/>
      <c r="BS37" s="622"/>
      <c r="BT37" s="622"/>
      <c r="BU37" s="623"/>
      <c r="BV37" s="588">
        <v>1227</v>
      </c>
      <c r="BW37" s="589"/>
      <c r="BX37" s="589"/>
      <c r="BY37" s="589"/>
      <c r="BZ37" s="589"/>
      <c r="CA37" s="589"/>
      <c r="CB37" s="624"/>
      <c r="CD37" s="625" t="s">
        <v>320</v>
      </c>
      <c r="CE37" s="622"/>
      <c r="CF37" s="622"/>
      <c r="CG37" s="622"/>
      <c r="CH37" s="622"/>
      <c r="CI37" s="622"/>
      <c r="CJ37" s="622"/>
      <c r="CK37" s="622"/>
      <c r="CL37" s="622"/>
      <c r="CM37" s="622"/>
      <c r="CN37" s="622"/>
      <c r="CO37" s="622"/>
      <c r="CP37" s="622"/>
      <c r="CQ37" s="623"/>
      <c r="CR37" s="588">
        <v>285869</v>
      </c>
      <c r="CS37" s="607"/>
      <c r="CT37" s="607"/>
      <c r="CU37" s="607"/>
      <c r="CV37" s="607"/>
      <c r="CW37" s="607"/>
      <c r="CX37" s="607"/>
      <c r="CY37" s="608"/>
      <c r="CZ37" s="591">
        <v>7.2</v>
      </c>
      <c r="DA37" s="609"/>
      <c r="DB37" s="609"/>
      <c r="DC37" s="610"/>
      <c r="DD37" s="594">
        <v>276496</v>
      </c>
      <c r="DE37" s="607"/>
      <c r="DF37" s="607"/>
      <c r="DG37" s="607"/>
      <c r="DH37" s="607"/>
      <c r="DI37" s="607"/>
      <c r="DJ37" s="607"/>
      <c r="DK37" s="608"/>
      <c r="DL37" s="594">
        <v>239398</v>
      </c>
      <c r="DM37" s="607"/>
      <c r="DN37" s="607"/>
      <c r="DO37" s="607"/>
      <c r="DP37" s="607"/>
      <c r="DQ37" s="607"/>
      <c r="DR37" s="607"/>
      <c r="DS37" s="607"/>
      <c r="DT37" s="607"/>
      <c r="DU37" s="607"/>
      <c r="DV37" s="608"/>
      <c r="DW37" s="611">
        <v>9.6</v>
      </c>
      <c r="DX37" s="612"/>
      <c r="DY37" s="612"/>
      <c r="DZ37" s="612"/>
      <c r="EA37" s="612"/>
      <c r="EB37" s="612"/>
      <c r="EC37" s="613"/>
    </row>
    <row r="38" spans="2:133" ht="11.25" customHeight="1" x14ac:dyDescent="0.15">
      <c r="AQ38" s="614" t="s">
        <v>321</v>
      </c>
      <c r="AR38" s="615"/>
      <c r="AS38" s="615"/>
      <c r="AT38" s="615"/>
      <c r="AU38" s="615"/>
      <c r="AV38" s="615"/>
      <c r="AW38" s="615"/>
      <c r="AX38" s="615"/>
      <c r="AY38" s="616"/>
      <c r="AZ38" s="588">
        <v>18586</v>
      </c>
      <c r="BA38" s="589"/>
      <c r="BB38" s="589"/>
      <c r="BC38" s="589"/>
      <c r="BD38" s="607"/>
      <c r="BE38" s="607"/>
      <c r="BF38" s="617"/>
      <c r="BG38" s="625" t="s">
        <v>322</v>
      </c>
      <c r="BH38" s="622"/>
      <c r="BI38" s="622"/>
      <c r="BJ38" s="622"/>
      <c r="BK38" s="622"/>
      <c r="BL38" s="622"/>
      <c r="BM38" s="622"/>
      <c r="BN38" s="622"/>
      <c r="BO38" s="622"/>
      <c r="BP38" s="622"/>
      <c r="BQ38" s="622"/>
      <c r="BR38" s="622"/>
      <c r="BS38" s="622"/>
      <c r="BT38" s="622"/>
      <c r="BU38" s="623"/>
      <c r="BV38" s="588">
        <v>2200</v>
      </c>
      <c r="BW38" s="589"/>
      <c r="BX38" s="589"/>
      <c r="BY38" s="589"/>
      <c r="BZ38" s="589"/>
      <c r="CA38" s="589"/>
      <c r="CB38" s="624"/>
      <c r="CD38" s="625" t="s">
        <v>323</v>
      </c>
      <c r="CE38" s="622"/>
      <c r="CF38" s="622"/>
      <c r="CG38" s="622"/>
      <c r="CH38" s="622"/>
      <c r="CI38" s="622"/>
      <c r="CJ38" s="622"/>
      <c r="CK38" s="622"/>
      <c r="CL38" s="622"/>
      <c r="CM38" s="622"/>
      <c r="CN38" s="622"/>
      <c r="CO38" s="622"/>
      <c r="CP38" s="622"/>
      <c r="CQ38" s="623"/>
      <c r="CR38" s="588">
        <v>563569</v>
      </c>
      <c r="CS38" s="589"/>
      <c r="CT38" s="589"/>
      <c r="CU38" s="589"/>
      <c r="CV38" s="589"/>
      <c r="CW38" s="589"/>
      <c r="CX38" s="589"/>
      <c r="CY38" s="590"/>
      <c r="CZ38" s="591">
        <v>14.2</v>
      </c>
      <c r="DA38" s="609"/>
      <c r="DB38" s="609"/>
      <c r="DC38" s="610"/>
      <c r="DD38" s="594">
        <v>514191</v>
      </c>
      <c r="DE38" s="589"/>
      <c r="DF38" s="589"/>
      <c r="DG38" s="589"/>
      <c r="DH38" s="589"/>
      <c r="DI38" s="589"/>
      <c r="DJ38" s="589"/>
      <c r="DK38" s="590"/>
      <c r="DL38" s="594">
        <v>377918</v>
      </c>
      <c r="DM38" s="589"/>
      <c r="DN38" s="589"/>
      <c r="DO38" s="589"/>
      <c r="DP38" s="589"/>
      <c r="DQ38" s="589"/>
      <c r="DR38" s="589"/>
      <c r="DS38" s="589"/>
      <c r="DT38" s="589"/>
      <c r="DU38" s="589"/>
      <c r="DV38" s="590"/>
      <c r="DW38" s="611">
        <v>15.1</v>
      </c>
      <c r="DX38" s="612"/>
      <c r="DY38" s="612"/>
      <c r="DZ38" s="612"/>
      <c r="EA38" s="612"/>
      <c r="EB38" s="612"/>
      <c r="EC38" s="613"/>
    </row>
    <row r="39" spans="2:133" ht="11.25" customHeight="1" x14ac:dyDescent="0.15">
      <c r="AQ39" s="614" t="s">
        <v>324</v>
      </c>
      <c r="AR39" s="615"/>
      <c r="AS39" s="615"/>
      <c r="AT39" s="615"/>
      <c r="AU39" s="615"/>
      <c r="AV39" s="615"/>
      <c r="AW39" s="615"/>
      <c r="AX39" s="615"/>
      <c r="AY39" s="616"/>
      <c r="AZ39" s="588">
        <v>71</v>
      </c>
      <c r="BA39" s="589"/>
      <c r="BB39" s="589"/>
      <c r="BC39" s="589"/>
      <c r="BD39" s="607"/>
      <c r="BE39" s="607"/>
      <c r="BF39" s="617"/>
      <c r="BG39" s="618" t="s">
        <v>325</v>
      </c>
      <c r="BH39" s="619"/>
      <c r="BI39" s="619"/>
      <c r="BJ39" s="619"/>
      <c r="BK39" s="619"/>
      <c r="BL39" s="187"/>
      <c r="BM39" s="622" t="s">
        <v>326</v>
      </c>
      <c r="BN39" s="622"/>
      <c r="BO39" s="622"/>
      <c r="BP39" s="622"/>
      <c r="BQ39" s="622"/>
      <c r="BR39" s="622"/>
      <c r="BS39" s="622"/>
      <c r="BT39" s="622"/>
      <c r="BU39" s="623"/>
      <c r="BV39" s="588">
        <v>94</v>
      </c>
      <c r="BW39" s="589"/>
      <c r="BX39" s="589"/>
      <c r="BY39" s="589"/>
      <c r="BZ39" s="589"/>
      <c r="CA39" s="589"/>
      <c r="CB39" s="624"/>
      <c r="CD39" s="625" t="s">
        <v>327</v>
      </c>
      <c r="CE39" s="622"/>
      <c r="CF39" s="622"/>
      <c r="CG39" s="622"/>
      <c r="CH39" s="622"/>
      <c r="CI39" s="622"/>
      <c r="CJ39" s="622"/>
      <c r="CK39" s="622"/>
      <c r="CL39" s="622"/>
      <c r="CM39" s="622"/>
      <c r="CN39" s="622"/>
      <c r="CO39" s="622"/>
      <c r="CP39" s="622"/>
      <c r="CQ39" s="623"/>
      <c r="CR39" s="588">
        <v>206831</v>
      </c>
      <c r="CS39" s="607"/>
      <c r="CT39" s="607"/>
      <c r="CU39" s="607"/>
      <c r="CV39" s="607"/>
      <c r="CW39" s="607"/>
      <c r="CX39" s="607"/>
      <c r="CY39" s="608"/>
      <c r="CZ39" s="591">
        <v>5.2</v>
      </c>
      <c r="DA39" s="609"/>
      <c r="DB39" s="609"/>
      <c r="DC39" s="610"/>
      <c r="DD39" s="594">
        <v>201888</v>
      </c>
      <c r="DE39" s="607"/>
      <c r="DF39" s="607"/>
      <c r="DG39" s="607"/>
      <c r="DH39" s="607"/>
      <c r="DI39" s="607"/>
      <c r="DJ39" s="607"/>
      <c r="DK39" s="608"/>
      <c r="DL39" s="594" t="s">
        <v>328</v>
      </c>
      <c r="DM39" s="607"/>
      <c r="DN39" s="607"/>
      <c r="DO39" s="607"/>
      <c r="DP39" s="607"/>
      <c r="DQ39" s="607"/>
      <c r="DR39" s="607"/>
      <c r="DS39" s="607"/>
      <c r="DT39" s="607"/>
      <c r="DU39" s="607"/>
      <c r="DV39" s="608"/>
      <c r="DW39" s="611" t="s">
        <v>328</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329</v>
      </c>
      <c r="AR40" s="615"/>
      <c r="AS40" s="615"/>
      <c r="AT40" s="615"/>
      <c r="AU40" s="615"/>
      <c r="AV40" s="615"/>
      <c r="AW40" s="615"/>
      <c r="AX40" s="615"/>
      <c r="AY40" s="616"/>
      <c r="AZ40" s="588">
        <v>90968</v>
      </c>
      <c r="BA40" s="589"/>
      <c r="BB40" s="589"/>
      <c r="BC40" s="589"/>
      <c r="BD40" s="607"/>
      <c r="BE40" s="607"/>
      <c r="BF40" s="617"/>
      <c r="BG40" s="618"/>
      <c r="BH40" s="619"/>
      <c r="BI40" s="619"/>
      <c r="BJ40" s="619"/>
      <c r="BK40" s="619"/>
      <c r="BL40" s="187"/>
      <c r="BM40" s="622" t="s">
        <v>330</v>
      </c>
      <c r="BN40" s="622"/>
      <c r="BO40" s="622"/>
      <c r="BP40" s="622"/>
      <c r="BQ40" s="622"/>
      <c r="BR40" s="622"/>
      <c r="BS40" s="622"/>
      <c r="BT40" s="622"/>
      <c r="BU40" s="623"/>
      <c r="BV40" s="588">
        <v>95</v>
      </c>
      <c r="BW40" s="589"/>
      <c r="BX40" s="589"/>
      <c r="BY40" s="589"/>
      <c r="BZ40" s="589"/>
      <c r="CA40" s="589"/>
      <c r="CB40" s="624"/>
      <c r="CD40" s="625" t="s">
        <v>331</v>
      </c>
      <c r="CE40" s="622"/>
      <c r="CF40" s="622"/>
      <c r="CG40" s="622"/>
      <c r="CH40" s="622"/>
      <c r="CI40" s="622"/>
      <c r="CJ40" s="622"/>
      <c r="CK40" s="622"/>
      <c r="CL40" s="622"/>
      <c r="CM40" s="622"/>
      <c r="CN40" s="622"/>
      <c r="CO40" s="622"/>
      <c r="CP40" s="622"/>
      <c r="CQ40" s="623"/>
      <c r="CR40" s="588">
        <v>5300</v>
      </c>
      <c r="CS40" s="589"/>
      <c r="CT40" s="589"/>
      <c r="CU40" s="589"/>
      <c r="CV40" s="589"/>
      <c r="CW40" s="589"/>
      <c r="CX40" s="589"/>
      <c r="CY40" s="590"/>
      <c r="CZ40" s="591">
        <v>0.1</v>
      </c>
      <c r="DA40" s="609"/>
      <c r="DB40" s="609"/>
      <c r="DC40" s="610"/>
      <c r="DD40" s="594" t="s">
        <v>328</v>
      </c>
      <c r="DE40" s="589"/>
      <c r="DF40" s="589"/>
      <c r="DG40" s="589"/>
      <c r="DH40" s="589"/>
      <c r="DI40" s="589"/>
      <c r="DJ40" s="589"/>
      <c r="DK40" s="590"/>
      <c r="DL40" s="594" t="s">
        <v>328</v>
      </c>
      <c r="DM40" s="589"/>
      <c r="DN40" s="589"/>
      <c r="DO40" s="589"/>
      <c r="DP40" s="589"/>
      <c r="DQ40" s="589"/>
      <c r="DR40" s="589"/>
      <c r="DS40" s="589"/>
      <c r="DT40" s="589"/>
      <c r="DU40" s="589"/>
      <c r="DV40" s="590"/>
      <c r="DW40" s="611" t="s">
        <v>328</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332</v>
      </c>
      <c r="AR41" s="627"/>
      <c r="AS41" s="627"/>
      <c r="AT41" s="627"/>
      <c r="AU41" s="627"/>
      <c r="AV41" s="627"/>
      <c r="AW41" s="627"/>
      <c r="AX41" s="627"/>
      <c r="AY41" s="628"/>
      <c r="AZ41" s="572">
        <v>279835</v>
      </c>
      <c r="BA41" s="629"/>
      <c r="BB41" s="629"/>
      <c r="BC41" s="629"/>
      <c r="BD41" s="573"/>
      <c r="BE41" s="573"/>
      <c r="BF41" s="630"/>
      <c r="BG41" s="620"/>
      <c r="BH41" s="621"/>
      <c r="BI41" s="621"/>
      <c r="BJ41" s="621"/>
      <c r="BK41" s="621"/>
      <c r="BL41" s="189"/>
      <c r="BM41" s="627" t="s">
        <v>333</v>
      </c>
      <c r="BN41" s="627"/>
      <c r="BO41" s="627"/>
      <c r="BP41" s="627"/>
      <c r="BQ41" s="627"/>
      <c r="BR41" s="627"/>
      <c r="BS41" s="627"/>
      <c r="BT41" s="627"/>
      <c r="BU41" s="628"/>
      <c r="BV41" s="572">
        <v>266</v>
      </c>
      <c r="BW41" s="629"/>
      <c r="BX41" s="629"/>
      <c r="BY41" s="629"/>
      <c r="BZ41" s="629"/>
      <c r="CA41" s="629"/>
      <c r="CB41" s="631"/>
      <c r="CD41" s="625" t="s">
        <v>334</v>
      </c>
      <c r="CE41" s="622"/>
      <c r="CF41" s="622"/>
      <c r="CG41" s="622"/>
      <c r="CH41" s="622"/>
      <c r="CI41" s="622"/>
      <c r="CJ41" s="622"/>
      <c r="CK41" s="622"/>
      <c r="CL41" s="622"/>
      <c r="CM41" s="622"/>
      <c r="CN41" s="622"/>
      <c r="CO41" s="622"/>
      <c r="CP41" s="622"/>
      <c r="CQ41" s="623"/>
      <c r="CR41" s="588" t="s">
        <v>211</v>
      </c>
      <c r="CS41" s="607"/>
      <c r="CT41" s="607"/>
      <c r="CU41" s="607"/>
      <c r="CV41" s="607"/>
      <c r="CW41" s="607"/>
      <c r="CX41" s="607"/>
      <c r="CY41" s="608"/>
      <c r="CZ41" s="591" t="s">
        <v>211</v>
      </c>
      <c r="DA41" s="609"/>
      <c r="DB41" s="609"/>
      <c r="DC41" s="610"/>
      <c r="DD41" s="594" t="s">
        <v>211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336</v>
      </c>
      <c r="CE42" s="586"/>
      <c r="CF42" s="586"/>
      <c r="CG42" s="586"/>
      <c r="CH42" s="586"/>
      <c r="CI42" s="586"/>
      <c r="CJ42" s="586"/>
      <c r="CK42" s="586"/>
      <c r="CL42" s="586"/>
      <c r="CM42" s="586"/>
      <c r="CN42" s="586"/>
      <c r="CO42" s="586"/>
      <c r="CP42" s="586"/>
      <c r="CQ42" s="587"/>
      <c r="CR42" s="588">
        <v>375891</v>
      </c>
      <c r="CS42" s="589"/>
      <c r="CT42" s="589"/>
      <c r="CU42" s="589"/>
      <c r="CV42" s="589"/>
      <c r="CW42" s="589"/>
      <c r="CX42" s="589"/>
      <c r="CY42" s="590"/>
      <c r="CZ42" s="591">
        <v>9.5</v>
      </c>
      <c r="DA42" s="592"/>
      <c r="DB42" s="592"/>
      <c r="DC42" s="593"/>
      <c r="DD42" s="594">
        <v>138079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338</v>
      </c>
      <c r="CE43" s="586"/>
      <c r="CF43" s="586"/>
      <c r="CG43" s="586"/>
      <c r="CH43" s="586"/>
      <c r="CI43" s="586"/>
      <c r="CJ43" s="586"/>
      <c r="CK43" s="586"/>
      <c r="CL43" s="586"/>
      <c r="CM43" s="586"/>
      <c r="CN43" s="586"/>
      <c r="CO43" s="586"/>
      <c r="CP43" s="586"/>
      <c r="CQ43" s="587"/>
      <c r="CR43" s="588" t="s">
        <v>328</v>
      </c>
      <c r="CS43" s="607"/>
      <c r="CT43" s="607"/>
      <c r="CU43" s="607"/>
      <c r="CV43" s="607"/>
      <c r="CW43" s="607"/>
      <c r="CX43" s="607"/>
      <c r="CY43" s="608"/>
      <c r="CZ43" s="591" t="s">
        <v>328</v>
      </c>
      <c r="DA43" s="609"/>
      <c r="DB43" s="609"/>
      <c r="DC43" s="610"/>
      <c r="DD43" s="594" t="s">
        <v>328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339</v>
      </c>
      <c r="CD44" s="601" t="s">
        <v>291</v>
      </c>
      <c r="CE44" s="602"/>
      <c r="CF44" s="585" t="s">
        <v>340</v>
      </c>
      <c r="CG44" s="586"/>
      <c r="CH44" s="586"/>
      <c r="CI44" s="586"/>
      <c r="CJ44" s="586"/>
      <c r="CK44" s="586"/>
      <c r="CL44" s="586"/>
      <c r="CM44" s="586"/>
      <c r="CN44" s="586"/>
      <c r="CO44" s="586"/>
      <c r="CP44" s="586"/>
      <c r="CQ44" s="587"/>
      <c r="CR44" s="588">
        <v>360051</v>
      </c>
      <c r="CS44" s="589"/>
      <c r="CT44" s="589"/>
      <c r="CU44" s="589"/>
      <c r="CV44" s="589"/>
      <c r="CW44" s="589"/>
      <c r="CX44" s="589"/>
      <c r="CY44" s="590"/>
      <c r="CZ44" s="591">
        <v>9.1</v>
      </c>
      <c r="DA44" s="592"/>
      <c r="DB44" s="592"/>
      <c r="DC44" s="593"/>
      <c r="DD44" s="594">
        <v>133980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341</v>
      </c>
      <c r="CG45" s="586"/>
      <c r="CH45" s="586"/>
      <c r="CI45" s="586"/>
      <c r="CJ45" s="586"/>
      <c r="CK45" s="586"/>
      <c r="CL45" s="586"/>
      <c r="CM45" s="586"/>
      <c r="CN45" s="586"/>
      <c r="CO45" s="586"/>
      <c r="CP45" s="586"/>
      <c r="CQ45" s="587"/>
      <c r="CR45" s="588">
        <v>97517</v>
      </c>
      <c r="CS45" s="607"/>
      <c r="CT45" s="607"/>
      <c r="CU45" s="607"/>
      <c r="CV45" s="607"/>
      <c r="CW45" s="607"/>
      <c r="CX45" s="607"/>
      <c r="CY45" s="608"/>
      <c r="CZ45" s="591">
        <v>2.5</v>
      </c>
      <c r="DA45" s="609"/>
      <c r="DB45" s="609"/>
      <c r="DC45" s="610"/>
      <c r="DD45" s="594">
        <v>5289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342</v>
      </c>
      <c r="CG46" s="586"/>
      <c r="CH46" s="586"/>
      <c r="CI46" s="586"/>
      <c r="CJ46" s="586"/>
      <c r="CK46" s="586"/>
      <c r="CL46" s="586"/>
      <c r="CM46" s="586"/>
      <c r="CN46" s="586"/>
      <c r="CO46" s="586"/>
      <c r="CP46" s="586"/>
      <c r="CQ46" s="587"/>
      <c r="CR46" s="588">
        <v>225529</v>
      </c>
      <c r="CS46" s="589"/>
      <c r="CT46" s="589"/>
      <c r="CU46" s="589"/>
      <c r="CV46" s="589"/>
      <c r="CW46" s="589"/>
      <c r="CX46" s="589"/>
      <c r="CY46" s="590"/>
      <c r="CZ46" s="591">
        <v>5.7</v>
      </c>
      <c r="DA46" s="592"/>
      <c r="DB46" s="592"/>
      <c r="DC46" s="593"/>
      <c r="DD46" s="594">
        <v>122936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343</v>
      </c>
      <c r="CG47" s="586"/>
      <c r="CH47" s="586"/>
      <c r="CI47" s="586"/>
      <c r="CJ47" s="586"/>
      <c r="CK47" s="586"/>
      <c r="CL47" s="586"/>
      <c r="CM47" s="586"/>
      <c r="CN47" s="586"/>
      <c r="CO47" s="586"/>
      <c r="CP47" s="586"/>
      <c r="CQ47" s="587"/>
      <c r="CR47" s="588">
        <v>15840</v>
      </c>
      <c r="CS47" s="607"/>
      <c r="CT47" s="607"/>
      <c r="CU47" s="607"/>
      <c r="CV47" s="607"/>
      <c r="CW47" s="607"/>
      <c r="CX47" s="607"/>
      <c r="CY47" s="608"/>
      <c r="CZ47" s="591">
        <v>0.4</v>
      </c>
      <c r="DA47" s="609"/>
      <c r="DB47" s="609"/>
      <c r="DC47" s="610"/>
      <c r="DD47" s="594">
        <v>4099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344</v>
      </c>
      <c r="CG48" s="586"/>
      <c r="CH48" s="586"/>
      <c r="CI48" s="586"/>
      <c r="CJ48" s="586"/>
      <c r="CK48" s="586"/>
      <c r="CL48" s="586"/>
      <c r="CM48" s="586"/>
      <c r="CN48" s="586"/>
      <c r="CO48" s="586"/>
      <c r="CP48" s="586"/>
      <c r="CQ48" s="587"/>
      <c r="CR48" s="588" t="s">
        <v>328</v>
      </c>
      <c r="CS48" s="589"/>
      <c r="CT48" s="589"/>
      <c r="CU48" s="589"/>
      <c r="CV48" s="589"/>
      <c r="CW48" s="589"/>
      <c r="CX48" s="589"/>
      <c r="CY48" s="590"/>
      <c r="CZ48" s="591" t="s">
        <v>328</v>
      </c>
      <c r="DA48" s="592"/>
      <c r="DB48" s="592"/>
      <c r="DC48" s="593"/>
      <c r="DD48" s="594" t="s">
        <v>328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345</v>
      </c>
      <c r="CE49" s="570"/>
      <c r="CF49" s="570"/>
      <c r="CG49" s="570"/>
      <c r="CH49" s="570"/>
      <c r="CI49" s="570"/>
      <c r="CJ49" s="570"/>
      <c r="CK49" s="570"/>
      <c r="CL49" s="570"/>
      <c r="CM49" s="570"/>
      <c r="CN49" s="570"/>
      <c r="CO49" s="570"/>
      <c r="CP49" s="570"/>
      <c r="CQ49" s="571"/>
      <c r="CR49" s="572">
        <v>3968897</v>
      </c>
      <c r="CS49" s="573"/>
      <c r="CT49" s="573"/>
      <c r="CU49" s="573"/>
      <c r="CV49" s="573"/>
      <c r="CW49" s="573"/>
      <c r="CX49" s="573"/>
      <c r="CY49" s="574"/>
      <c r="CZ49" s="575">
        <v>100</v>
      </c>
      <c r="DA49" s="576"/>
      <c r="DB49" s="576"/>
      <c r="DC49" s="577"/>
      <c r="DD49" s="578">
        <v>3094731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347</v>
      </c>
      <c r="DK2" s="1107"/>
      <c r="DL2" s="1107"/>
      <c r="DM2" s="1107"/>
      <c r="DN2" s="1107"/>
      <c r="DO2" s="1108"/>
      <c r="DP2" s="200"/>
      <c r="DQ2" s="1106" t="s">
        <v>348</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349</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351</v>
      </c>
      <c r="B5" s="992"/>
      <c r="C5" s="992"/>
      <c r="D5" s="992"/>
      <c r="E5" s="992"/>
      <c r="F5" s="992"/>
      <c r="G5" s="992"/>
      <c r="H5" s="992"/>
      <c r="I5" s="992"/>
      <c r="J5" s="992"/>
      <c r="K5" s="992"/>
      <c r="L5" s="992"/>
      <c r="M5" s="992"/>
      <c r="N5" s="992"/>
      <c r="O5" s="992"/>
      <c r="P5" s="993"/>
      <c r="Q5" s="997" t="s">
        <v>352</v>
      </c>
      <c r="R5" s="998"/>
      <c r="S5" s="998"/>
      <c r="T5" s="998"/>
      <c r="U5" s="999"/>
      <c r="V5" s="997" t="s">
        <v>353</v>
      </c>
      <c r="W5" s="998"/>
      <c r="X5" s="998"/>
      <c r="Y5" s="998"/>
      <c r="Z5" s="999"/>
      <c r="AA5" s="997" t="s">
        <v>354</v>
      </c>
      <c r="AB5" s="998"/>
      <c r="AC5" s="998"/>
      <c r="AD5" s="998"/>
      <c r="AE5" s="998"/>
      <c r="AF5" s="1109" t="s">
        <v>355</v>
      </c>
      <c r="AG5" s="998"/>
      <c r="AH5" s="998"/>
      <c r="AI5" s="998"/>
      <c r="AJ5" s="1013"/>
      <c r="AK5" s="998" t="s">
        <v>356</v>
      </c>
      <c r="AL5" s="998"/>
      <c r="AM5" s="998"/>
      <c r="AN5" s="998"/>
      <c r="AO5" s="999"/>
      <c r="AP5" s="997" t="s">
        <v>357</v>
      </c>
      <c r="AQ5" s="998"/>
      <c r="AR5" s="998"/>
      <c r="AS5" s="998"/>
      <c r="AT5" s="999"/>
      <c r="AU5" s="997" t="s">
        <v>358</v>
      </c>
      <c r="AV5" s="998"/>
      <c r="AW5" s="998"/>
      <c r="AX5" s="998"/>
      <c r="AY5" s="1013"/>
      <c r="AZ5" s="207"/>
      <c r="BA5" s="207"/>
      <c r="BB5" s="207"/>
      <c r="BC5" s="207"/>
      <c r="BD5" s="207"/>
      <c r="BE5" s="208"/>
      <c r="BF5" s="208"/>
      <c r="BG5" s="208"/>
      <c r="BH5" s="208"/>
      <c r="BI5" s="208"/>
      <c r="BJ5" s="208"/>
      <c r="BK5" s="208"/>
      <c r="BL5" s="208"/>
      <c r="BM5" s="208"/>
      <c r="BN5" s="208"/>
      <c r="BO5" s="208"/>
      <c r="BP5" s="208"/>
      <c r="BQ5" s="991" t="s">
        <v>359</v>
      </c>
      <c r="BR5" s="992"/>
      <c r="BS5" s="992"/>
      <c r="BT5" s="992"/>
      <c r="BU5" s="992"/>
      <c r="BV5" s="992"/>
      <c r="BW5" s="992"/>
      <c r="BX5" s="992"/>
      <c r="BY5" s="992"/>
      <c r="BZ5" s="992"/>
      <c r="CA5" s="992"/>
      <c r="CB5" s="992"/>
      <c r="CC5" s="992"/>
      <c r="CD5" s="992"/>
      <c r="CE5" s="992"/>
      <c r="CF5" s="992"/>
      <c r="CG5" s="993"/>
      <c r="CH5" s="997" t="s">
        <v>360</v>
      </c>
      <c r="CI5" s="998"/>
      <c r="CJ5" s="998"/>
      <c r="CK5" s="998"/>
      <c r="CL5" s="999"/>
      <c r="CM5" s="997" t="s">
        <v>361</v>
      </c>
      <c r="CN5" s="998"/>
      <c r="CO5" s="998"/>
      <c r="CP5" s="998"/>
      <c r="CQ5" s="999"/>
      <c r="CR5" s="997" t="s">
        <v>362</v>
      </c>
      <c r="CS5" s="998"/>
      <c r="CT5" s="998"/>
      <c r="CU5" s="998"/>
      <c r="CV5" s="999"/>
      <c r="CW5" s="997" t="s">
        <v>363</v>
      </c>
      <c r="CX5" s="998"/>
      <c r="CY5" s="998"/>
      <c r="CZ5" s="998"/>
      <c r="DA5" s="999"/>
      <c r="DB5" s="997" t="s">
        <v>364</v>
      </c>
      <c r="DC5" s="998"/>
      <c r="DD5" s="998"/>
      <c r="DE5" s="998"/>
      <c r="DF5" s="999"/>
      <c r="DG5" s="1094" t="s">
        <v>365</v>
      </c>
      <c r="DH5" s="1095"/>
      <c r="DI5" s="1095"/>
      <c r="DJ5" s="1095"/>
      <c r="DK5" s="1096"/>
      <c r="DL5" s="1094" t="s">
        <v>366</v>
      </c>
      <c r="DM5" s="1095"/>
      <c r="DN5" s="1095"/>
      <c r="DO5" s="1095"/>
      <c r="DP5" s="1096"/>
      <c r="DQ5" s="997" t="s">
        <v>367</v>
      </c>
      <c r="DR5" s="998"/>
      <c r="DS5" s="998"/>
      <c r="DT5" s="998"/>
      <c r="DU5" s="999"/>
      <c r="DV5" s="997" t="s">
        <v>358</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368</v>
      </c>
      <c r="C7" s="1047"/>
      <c r="D7" s="1047"/>
      <c r="E7" s="1047"/>
      <c r="F7" s="1047"/>
      <c r="G7" s="1047"/>
      <c r="H7" s="1047"/>
      <c r="I7" s="1047"/>
      <c r="J7" s="1047"/>
      <c r="K7" s="1047"/>
      <c r="L7" s="1047"/>
      <c r="M7" s="1047"/>
      <c r="N7" s="1047"/>
      <c r="O7" s="1047"/>
      <c r="P7" s="1048"/>
      <c r="Q7" s="1100">
        <v>4226</v>
      </c>
      <c r="R7" s="1101"/>
      <c r="S7" s="1101"/>
      <c r="T7" s="1101"/>
      <c r="U7" s="1101"/>
      <c r="V7" s="1101">
        <v>3969</v>
      </c>
      <c r="W7" s="1101"/>
      <c r="X7" s="1101"/>
      <c r="Y7" s="1101"/>
      <c r="Z7" s="1101"/>
      <c r="AA7" s="1101">
        <v>257</v>
      </c>
      <c r="AB7" s="1101"/>
      <c r="AC7" s="1101"/>
      <c r="AD7" s="1101"/>
      <c r="AE7" s="1102"/>
      <c r="AF7" s="1103">
        <v>226</v>
      </c>
      <c r="AG7" s="1104"/>
      <c r="AH7" s="1104"/>
      <c r="AI7" s="1104"/>
      <c r="AJ7" s="1105"/>
      <c r="AK7" s="1087">
        <v>491</v>
      </c>
      <c r="AL7" s="1088"/>
      <c r="AM7" s="1088"/>
      <c r="AN7" s="1088"/>
      <c r="AO7" s="1088"/>
      <c r="AP7" s="1088">
        <v>3463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33" t="s">
        <v>369</v>
      </c>
      <c r="C8" s="1034"/>
      <c r="D8" s="1034"/>
      <c r="E8" s="1034"/>
      <c r="F8" s="1034"/>
      <c r="G8" s="1034"/>
      <c r="H8" s="1034"/>
      <c r="I8" s="1034"/>
      <c r="J8" s="1034"/>
      <c r="K8" s="1034"/>
      <c r="L8" s="1034"/>
      <c r="M8" s="1034"/>
      <c r="N8" s="1034"/>
      <c r="O8" s="1034"/>
      <c r="P8" s="1035"/>
      <c r="Q8" s="1039">
        <v>36</v>
      </c>
      <c r="R8" s="1040"/>
      <c r="S8" s="1040"/>
      <c r="T8" s="1040"/>
      <c r="U8" s="1040"/>
      <c r="V8" s="1040">
        <v>0</v>
      </c>
      <c r="W8" s="1040"/>
      <c r="X8" s="1040"/>
      <c r="Y8" s="1040"/>
      <c r="Z8" s="1040"/>
      <c r="AA8" s="1040">
        <v>36</v>
      </c>
      <c r="AB8" s="1040"/>
      <c r="AC8" s="1040"/>
      <c r="AD8" s="1040"/>
      <c r="AE8" s="1041"/>
      <c r="AF8" s="1015">
        <v>36</v>
      </c>
      <c r="AG8" s="1016"/>
      <c r="AH8" s="1016"/>
      <c r="AI8" s="1016"/>
      <c r="AJ8" s="1017"/>
      <c r="AK8" s="1082" t="s">
        <v>533</v>
      </c>
      <c r="AL8" s="1083"/>
      <c r="AM8" s="1083"/>
      <c r="AN8" s="1083"/>
      <c r="AO8" s="1083"/>
      <c r="AP8" s="1083" t="s">
        <v>533</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64">
        <v>4262</v>
      </c>
      <c r="R23" s="1065"/>
      <c r="S23" s="1065"/>
      <c r="T23" s="1065"/>
      <c r="U23" s="1065"/>
      <c r="V23" s="1065">
        <v>3969</v>
      </c>
      <c r="W23" s="1065"/>
      <c r="X23" s="1065"/>
      <c r="Y23" s="1065"/>
      <c r="Z23" s="1065"/>
      <c r="AA23" s="1065">
        <v>293</v>
      </c>
      <c r="AB23" s="1065"/>
      <c r="AC23" s="1065"/>
      <c r="AD23" s="1065"/>
      <c r="AE23" s="1066"/>
      <c r="AF23" s="1067">
        <v>262</v>
      </c>
      <c r="AG23" s="1065"/>
      <c r="AH23" s="1065"/>
      <c r="AI23" s="1065"/>
      <c r="AJ23" s="1068"/>
      <c r="AK23" s="1069"/>
      <c r="AL23" s="1070"/>
      <c r="AM23" s="1070"/>
      <c r="AN23" s="1070"/>
      <c r="AO23" s="1070"/>
      <c r="AP23" s="1065">
        <v>3463</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351</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358</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977</v>
      </c>
      <c r="R28" s="1050"/>
      <c r="S28" s="1050"/>
      <c r="T28" s="1050"/>
      <c r="U28" s="1050"/>
      <c r="V28" s="1050">
        <v>916</v>
      </c>
      <c r="W28" s="1050"/>
      <c r="X28" s="1050"/>
      <c r="Y28" s="1050"/>
      <c r="Z28" s="1050"/>
      <c r="AA28" s="1050">
        <v>61</v>
      </c>
      <c r="AB28" s="1050"/>
      <c r="AC28" s="1050"/>
      <c r="AD28" s="1050"/>
      <c r="AE28" s="1051"/>
      <c r="AF28" s="1052">
        <v>61</v>
      </c>
      <c r="AG28" s="1050"/>
      <c r="AH28" s="1050"/>
      <c r="AI28" s="1050"/>
      <c r="AJ28" s="1053"/>
      <c r="AK28" s="1054">
        <v>90</v>
      </c>
      <c r="AL28" s="1042"/>
      <c r="AM28" s="1042"/>
      <c r="AN28" s="1042"/>
      <c r="AO28" s="1042"/>
      <c r="AP28" s="1042" t="s">
        <v>533</v>
      </c>
      <c r="AQ28" s="1042"/>
      <c r="AR28" s="1042"/>
      <c r="AS28" s="1042"/>
      <c r="AT28" s="1042"/>
      <c r="AU28" s="1042" t="s">
        <v>533</v>
      </c>
      <c r="AV28" s="1042"/>
      <c r="AW28" s="1042"/>
      <c r="AX28" s="1042"/>
      <c r="AY28" s="1042"/>
      <c r="AZ28" s="1043" t="s">
        <v>533</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384</v>
      </c>
      <c r="C29" s="1034"/>
      <c r="D29" s="1034"/>
      <c r="E29" s="1034"/>
      <c r="F29" s="1034"/>
      <c r="G29" s="1034"/>
      <c r="H29" s="1034"/>
      <c r="I29" s="1034"/>
      <c r="J29" s="1034"/>
      <c r="K29" s="1034"/>
      <c r="L29" s="1034"/>
      <c r="M29" s="1034"/>
      <c r="N29" s="1034"/>
      <c r="O29" s="1034"/>
      <c r="P29" s="1035"/>
      <c r="Q29" s="1039">
        <v>783</v>
      </c>
      <c r="R29" s="1040"/>
      <c r="S29" s="1040"/>
      <c r="T29" s="1040"/>
      <c r="U29" s="1040"/>
      <c r="V29" s="1040">
        <v>746</v>
      </c>
      <c r="W29" s="1040"/>
      <c r="X29" s="1040"/>
      <c r="Y29" s="1040"/>
      <c r="Z29" s="1040"/>
      <c r="AA29" s="1040">
        <v>37</v>
      </c>
      <c r="AB29" s="1040"/>
      <c r="AC29" s="1040"/>
      <c r="AD29" s="1040"/>
      <c r="AE29" s="1041"/>
      <c r="AF29" s="1015">
        <v>37</v>
      </c>
      <c r="AG29" s="1016"/>
      <c r="AH29" s="1016"/>
      <c r="AI29" s="1016"/>
      <c r="AJ29" s="1017"/>
      <c r="AK29" s="976">
        <v>129</v>
      </c>
      <c r="AL29" s="967"/>
      <c r="AM29" s="967"/>
      <c r="AN29" s="967"/>
      <c r="AO29" s="967"/>
      <c r="AP29" s="967" t="s">
        <v>533</v>
      </c>
      <c r="AQ29" s="967"/>
      <c r="AR29" s="967"/>
      <c r="AS29" s="967"/>
      <c r="AT29" s="967"/>
      <c r="AU29" s="967" t="s">
        <v>533</v>
      </c>
      <c r="AV29" s="967"/>
      <c r="AW29" s="967"/>
      <c r="AX29" s="967"/>
      <c r="AY29" s="967"/>
      <c r="AZ29" s="1038" t="s">
        <v>533</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385</v>
      </c>
      <c r="C30" s="1034"/>
      <c r="D30" s="1034"/>
      <c r="E30" s="1034"/>
      <c r="F30" s="1034"/>
      <c r="G30" s="1034"/>
      <c r="H30" s="1034"/>
      <c r="I30" s="1034"/>
      <c r="J30" s="1034"/>
      <c r="K30" s="1034"/>
      <c r="L30" s="1034"/>
      <c r="M30" s="1034"/>
      <c r="N30" s="1034"/>
      <c r="O30" s="1034"/>
      <c r="P30" s="1035"/>
      <c r="Q30" s="1039">
        <v>174</v>
      </c>
      <c r="R30" s="1040"/>
      <c r="S30" s="1040"/>
      <c r="T30" s="1040"/>
      <c r="U30" s="1040"/>
      <c r="V30" s="1040">
        <v>171</v>
      </c>
      <c r="W30" s="1040"/>
      <c r="X30" s="1040"/>
      <c r="Y30" s="1040"/>
      <c r="Z30" s="1040"/>
      <c r="AA30" s="1040">
        <v>3</v>
      </c>
      <c r="AB30" s="1040"/>
      <c r="AC30" s="1040"/>
      <c r="AD30" s="1040"/>
      <c r="AE30" s="1041"/>
      <c r="AF30" s="1015">
        <v>3</v>
      </c>
      <c r="AG30" s="1016"/>
      <c r="AH30" s="1016"/>
      <c r="AI30" s="1016"/>
      <c r="AJ30" s="1017"/>
      <c r="AK30" s="976">
        <v>120</v>
      </c>
      <c r="AL30" s="967"/>
      <c r="AM30" s="967"/>
      <c r="AN30" s="967"/>
      <c r="AO30" s="967"/>
      <c r="AP30" s="967" t="s">
        <v>533</v>
      </c>
      <c r="AQ30" s="967"/>
      <c r="AR30" s="967"/>
      <c r="AS30" s="967"/>
      <c r="AT30" s="967"/>
      <c r="AU30" s="967" t="s">
        <v>533</v>
      </c>
      <c r="AV30" s="967"/>
      <c r="AW30" s="967"/>
      <c r="AX30" s="967"/>
      <c r="AY30" s="967"/>
      <c r="AZ30" s="1038" t="s">
        <v>533</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386</v>
      </c>
      <c r="C31" s="1034"/>
      <c r="D31" s="1034"/>
      <c r="E31" s="1034"/>
      <c r="F31" s="1034"/>
      <c r="G31" s="1034"/>
      <c r="H31" s="1034"/>
      <c r="I31" s="1034"/>
      <c r="J31" s="1034"/>
      <c r="K31" s="1034"/>
      <c r="L31" s="1034"/>
      <c r="M31" s="1034"/>
      <c r="N31" s="1034"/>
      <c r="O31" s="1034"/>
      <c r="P31" s="1035"/>
      <c r="Q31" s="1039">
        <v>233</v>
      </c>
      <c r="R31" s="1040"/>
      <c r="S31" s="1040"/>
      <c r="T31" s="1040"/>
      <c r="U31" s="1040"/>
      <c r="V31" s="1040">
        <v>286</v>
      </c>
      <c r="W31" s="1040"/>
      <c r="X31" s="1040"/>
      <c r="Y31" s="1040"/>
      <c r="Z31" s="1040"/>
      <c r="AA31" s="1040">
        <v>-53</v>
      </c>
      <c r="AB31" s="1040"/>
      <c r="AC31" s="1040"/>
      <c r="AD31" s="1040"/>
      <c r="AE31" s="1041"/>
      <c r="AF31" s="1015">
        <v>273</v>
      </c>
      <c r="AG31" s="1016"/>
      <c r="AH31" s="1016"/>
      <c r="AI31" s="1016"/>
      <c r="AJ31" s="1017"/>
      <c r="AK31" s="976">
        <v>15</v>
      </c>
      <c r="AL31" s="967"/>
      <c r="AM31" s="967"/>
      <c r="AN31" s="967"/>
      <c r="AO31" s="967"/>
      <c r="AP31" s="967">
        <v>920</v>
      </c>
      <c r="AQ31" s="967"/>
      <c r="AR31" s="967"/>
      <c r="AS31" s="967"/>
      <c r="AT31" s="967"/>
      <c r="AU31" s="967">
        <v>361</v>
      </c>
      <c r="AV31" s="967"/>
      <c r="AW31" s="967"/>
      <c r="AX31" s="967"/>
      <c r="AY31" s="967"/>
      <c r="AZ31" s="1038" t="s">
        <v>533</v>
      </c>
      <c r="BA31" s="1038"/>
      <c r="BB31" s="1038"/>
      <c r="BC31" s="1038"/>
      <c r="BD31" s="1038"/>
      <c r="BE31" s="1028" t="s">
        <v>387</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388</v>
      </c>
      <c r="C32" s="1034"/>
      <c r="D32" s="1034"/>
      <c r="E32" s="1034"/>
      <c r="F32" s="1034"/>
      <c r="G32" s="1034"/>
      <c r="H32" s="1034"/>
      <c r="I32" s="1034"/>
      <c r="J32" s="1034"/>
      <c r="K32" s="1034"/>
      <c r="L32" s="1034"/>
      <c r="M32" s="1034"/>
      <c r="N32" s="1034"/>
      <c r="O32" s="1034"/>
      <c r="P32" s="1035"/>
      <c r="Q32" s="1039">
        <v>347</v>
      </c>
      <c r="R32" s="1040"/>
      <c r="S32" s="1040"/>
      <c r="T32" s="1040"/>
      <c r="U32" s="1040"/>
      <c r="V32" s="1040">
        <v>328</v>
      </c>
      <c r="W32" s="1040"/>
      <c r="X32" s="1040"/>
      <c r="Y32" s="1040"/>
      <c r="Z32" s="1040"/>
      <c r="AA32" s="1040">
        <v>19</v>
      </c>
      <c r="AB32" s="1040"/>
      <c r="AC32" s="1040"/>
      <c r="AD32" s="1040"/>
      <c r="AE32" s="1041"/>
      <c r="AF32" s="1015">
        <v>19</v>
      </c>
      <c r="AG32" s="1016"/>
      <c r="AH32" s="1016"/>
      <c r="AI32" s="1016"/>
      <c r="AJ32" s="1017"/>
      <c r="AK32" s="976">
        <v>196</v>
      </c>
      <c r="AL32" s="967"/>
      <c r="AM32" s="967"/>
      <c r="AN32" s="967"/>
      <c r="AO32" s="967"/>
      <c r="AP32" s="967">
        <v>2456</v>
      </c>
      <c r="AQ32" s="967"/>
      <c r="AR32" s="967"/>
      <c r="AS32" s="967"/>
      <c r="AT32" s="967"/>
      <c r="AU32" s="967">
        <v>1913</v>
      </c>
      <c r="AV32" s="967"/>
      <c r="AW32" s="967"/>
      <c r="AX32" s="967"/>
      <c r="AY32" s="967"/>
      <c r="AZ32" s="1038" t="s">
        <v>533</v>
      </c>
      <c r="BA32" s="1038"/>
      <c r="BB32" s="1038"/>
      <c r="BC32" s="1038"/>
      <c r="BD32" s="1038"/>
      <c r="BE32" s="1028" t="s">
        <v>389</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390</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371</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393</v>
      </c>
      <c r="AG63" s="955"/>
      <c r="AH63" s="955"/>
      <c r="AI63" s="955"/>
      <c r="AJ63" s="1026"/>
      <c r="AK63" s="1027"/>
      <c r="AL63" s="959"/>
      <c r="AM63" s="959"/>
      <c r="AN63" s="959"/>
      <c r="AO63" s="959"/>
      <c r="AP63" s="955">
        <v>3376</v>
      </c>
      <c r="AQ63" s="955"/>
      <c r="AR63" s="955"/>
      <c r="AS63" s="955"/>
      <c r="AT63" s="955"/>
      <c r="AU63" s="955">
        <v>2274</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393</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394</v>
      </c>
      <c r="AV66" s="998"/>
      <c r="AW66" s="998"/>
      <c r="AX66" s="998"/>
      <c r="AY66" s="999"/>
      <c r="AZ66" s="997" t="s">
        <v>358</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534</v>
      </c>
      <c r="C68" s="982"/>
      <c r="D68" s="982"/>
      <c r="E68" s="982"/>
      <c r="F68" s="982"/>
      <c r="G68" s="982"/>
      <c r="H68" s="982"/>
      <c r="I68" s="982"/>
      <c r="J68" s="982"/>
      <c r="K68" s="982"/>
      <c r="L68" s="982"/>
      <c r="M68" s="982"/>
      <c r="N68" s="982"/>
      <c r="O68" s="982"/>
      <c r="P68" s="983"/>
      <c r="Q68" s="984">
        <v>1611</v>
      </c>
      <c r="R68" s="978"/>
      <c r="S68" s="978"/>
      <c r="T68" s="978"/>
      <c r="U68" s="978"/>
      <c r="V68" s="978">
        <v>1531</v>
      </c>
      <c r="W68" s="978"/>
      <c r="X68" s="978"/>
      <c r="Y68" s="978"/>
      <c r="Z68" s="978"/>
      <c r="AA68" s="978">
        <v>81</v>
      </c>
      <c r="AB68" s="978"/>
      <c r="AC68" s="978"/>
      <c r="AD68" s="978"/>
      <c r="AE68" s="978"/>
      <c r="AF68" s="978">
        <v>81</v>
      </c>
      <c r="AG68" s="978"/>
      <c r="AH68" s="978"/>
      <c r="AI68" s="978"/>
      <c r="AJ68" s="978"/>
      <c r="AK68" s="978">
        <v>0</v>
      </c>
      <c r="AL68" s="978"/>
      <c r="AM68" s="978"/>
      <c r="AN68" s="978"/>
      <c r="AO68" s="978"/>
      <c r="AP68" s="978">
        <v>66</v>
      </c>
      <c r="AQ68" s="978"/>
      <c r="AR68" s="978"/>
      <c r="AS68" s="978"/>
      <c r="AT68" s="978"/>
      <c r="AU68" s="978">
        <v>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535</v>
      </c>
      <c r="C69" s="971"/>
      <c r="D69" s="971"/>
      <c r="E69" s="971"/>
      <c r="F69" s="971"/>
      <c r="G69" s="971"/>
      <c r="H69" s="971"/>
      <c r="I69" s="971"/>
      <c r="J69" s="971"/>
      <c r="K69" s="971"/>
      <c r="L69" s="971"/>
      <c r="M69" s="971"/>
      <c r="N69" s="971"/>
      <c r="O69" s="971"/>
      <c r="P69" s="972"/>
      <c r="Q69" s="973">
        <v>526</v>
      </c>
      <c r="R69" s="967"/>
      <c r="S69" s="967"/>
      <c r="T69" s="967"/>
      <c r="U69" s="967"/>
      <c r="V69" s="967">
        <v>508</v>
      </c>
      <c r="W69" s="967"/>
      <c r="X69" s="967"/>
      <c r="Y69" s="967"/>
      <c r="Z69" s="967"/>
      <c r="AA69" s="967">
        <v>18</v>
      </c>
      <c r="AB69" s="967"/>
      <c r="AC69" s="967"/>
      <c r="AD69" s="967"/>
      <c r="AE69" s="967"/>
      <c r="AF69" s="967">
        <v>18</v>
      </c>
      <c r="AG69" s="967"/>
      <c r="AH69" s="967"/>
      <c r="AI69" s="967"/>
      <c r="AJ69" s="967"/>
      <c r="AK69" s="967">
        <v>142</v>
      </c>
      <c r="AL69" s="967"/>
      <c r="AM69" s="967"/>
      <c r="AN69" s="967"/>
      <c r="AO69" s="967"/>
      <c r="AP69" s="967">
        <v>229</v>
      </c>
      <c r="AQ69" s="967"/>
      <c r="AR69" s="967"/>
      <c r="AS69" s="967"/>
      <c r="AT69" s="967"/>
      <c r="AU69" s="967">
        <v>22</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536</v>
      </c>
      <c r="C70" s="971"/>
      <c r="D70" s="971"/>
      <c r="E70" s="971"/>
      <c r="F70" s="971"/>
      <c r="G70" s="971"/>
      <c r="H70" s="971"/>
      <c r="I70" s="971"/>
      <c r="J70" s="971"/>
      <c r="K70" s="971"/>
      <c r="L70" s="971"/>
      <c r="M70" s="971"/>
      <c r="N70" s="971"/>
      <c r="O70" s="971"/>
      <c r="P70" s="972"/>
      <c r="Q70" s="973">
        <v>1211</v>
      </c>
      <c r="R70" s="967"/>
      <c r="S70" s="967"/>
      <c r="T70" s="967"/>
      <c r="U70" s="967"/>
      <c r="V70" s="967">
        <v>1216</v>
      </c>
      <c r="W70" s="967"/>
      <c r="X70" s="967"/>
      <c r="Y70" s="967"/>
      <c r="Z70" s="967"/>
      <c r="AA70" s="967">
        <v>49</v>
      </c>
      <c r="AB70" s="967"/>
      <c r="AC70" s="967"/>
      <c r="AD70" s="967"/>
      <c r="AE70" s="967"/>
      <c r="AF70" s="967">
        <v>49</v>
      </c>
      <c r="AG70" s="967"/>
      <c r="AH70" s="967"/>
      <c r="AI70" s="967"/>
      <c r="AJ70" s="967"/>
      <c r="AK70" s="967" t="s">
        <v>533</v>
      </c>
      <c r="AL70" s="967"/>
      <c r="AM70" s="967"/>
      <c r="AN70" s="967"/>
      <c r="AO70" s="967"/>
      <c r="AP70" s="967">
        <v>86</v>
      </c>
      <c r="AQ70" s="967"/>
      <c r="AR70" s="967"/>
      <c r="AS70" s="967"/>
      <c r="AT70" s="967"/>
      <c r="AU70" s="967">
        <v>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537</v>
      </c>
      <c r="C71" s="971"/>
      <c r="D71" s="971"/>
      <c r="E71" s="971"/>
      <c r="F71" s="971"/>
      <c r="G71" s="971"/>
      <c r="H71" s="971"/>
      <c r="I71" s="971"/>
      <c r="J71" s="971"/>
      <c r="K71" s="971"/>
      <c r="L71" s="971"/>
      <c r="M71" s="971"/>
      <c r="N71" s="971"/>
      <c r="O71" s="971"/>
      <c r="P71" s="972"/>
      <c r="Q71" s="973">
        <v>1340</v>
      </c>
      <c r="R71" s="967"/>
      <c r="S71" s="967"/>
      <c r="T71" s="967"/>
      <c r="U71" s="967"/>
      <c r="V71" s="967">
        <v>1325</v>
      </c>
      <c r="W71" s="967"/>
      <c r="X71" s="967"/>
      <c r="Y71" s="967"/>
      <c r="Z71" s="967"/>
      <c r="AA71" s="967">
        <v>15</v>
      </c>
      <c r="AB71" s="967"/>
      <c r="AC71" s="967"/>
      <c r="AD71" s="967"/>
      <c r="AE71" s="967"/>
      <c r="AF71" s="967">
        <v>15</v>
      </c>
      <c r="AG71" s="967"/>
      <c r="AH71" s="967"/>
      <c r="AI71" s="967"/>
      <c r="AJ71" s="967"/>
      <c r="AK71" s="967">
        <v>20</v>
      </c>
      <c r="AL71" s="967"/>
      <c r="AM71" s="967"/>
      <c r="AN71" s="967"/>
      <c r="AO71" s="967"/>
      <c r="AP71" s="967">
        <v>420</v>
      </c>
      <c r="AQ71" s="967"/>
      <c r="AR71" s="967"/>
      <c r="AS71" s="967"/>
      <c r="AT71" s="967"/>
      <c r="AU71" s="967">
        <v>54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538</v>
      </c>
      <c r="C72" s="971"/>
      <c r="D72" s="971"/>
      <c r="E72" s="971"/>
      <c r="F72" s="971"/>
      <c r="G72" s="971"/>
      <c r="H72" s="971"/>
      <c r="I72" s="971"/>
      <c r="J72" s="971"/>
      <c r="K72" s="971"/>
      <c r="L72" s="971"/>
      <c r="M72" s="971"/>
      <c r="N72" s="971"/>
      <c r="O72" s="971"/>
      <c r="P72" s="972"/>
      <c r="Q72" s="973">
        <v>5557</v>
      </c>
      <c r="R72" s="967"/>
      <c r="S72" s="967"/>
      <c r="T72" s="967"/>
      <c r="U72" s="967"/>
      <c r="V72" s="967">
        <v>6567</v>
      </c>
      <c r="W72" s="967"/>
      <c r="X72" s="967"/>
      <c r="Y72" s="967"/>
      <c r="Z72" s="967"/>
      <c r="AA72" s="967">
        <v>-1010</v>
      </c>
      <c r="AB72" s="967"/>
      <c r="AC72" s="967"/>
      <c r="AD72" s="967"/>
      <c r="AE72" s="967"/>
      <c r="AF72" s="967">
        <v>1798</v>
      </c>
      <c r="AG72" s="967"/>
      <c r="AH72" s="967"/>
      <c r="AI72" s="967"/>
      <c r="AJ72" s="967"/>
      <c r="AK72" s="967" t="s">
        <v>533</v>
      </c>
      <c r="AL72" s="967"/>
      <c r="AM72" s="967"/>
      <c r="AN72" s="967"/>
      <c r="AO72" s="967"/>
      <c r="AP72" s="967">
        <v>4759</v>
      </c>
      <c r="AQ72" s="967"/>
      <c r="AR72" s="967"/>
      <c r="AS72" s="967"/>
      <c r="AT72" s="967"/>
      <c r="AU72" s="967">
        <v>516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539</v>
      </c>
      <c r="C73" s="971"/>
      <c r="D73" s="971"/>
      <c r="E73" s="971"/>
      <c r="F73" s="971"/>
      <c r="G73" s="971"/>
      <c r="H73" s="971"/>
      <c r="I73" s="971"/>
      <c r="J73" s="971"/>
      <c r="K73" s="971"/>
      <c r="L73" s="971"/>
      <c r="M73" s="971"/>
      <c r="N73" s="971"/>
      <c r="O73" s="971"/>
      <c r="P73" s="972"/>
      <c r="Q73" s="973">
        <v>940</v>
      </c>
      <c r="R73" s="967"/>
      <c r="S73" s="967"/>
      <c r="T73" s="967"/>
      <c r="U73" s="967"/>
      <c r="V73" s="967">
        <v>934</v>
      </c>
      <c r="W73" s="967"/>
      <c r="X73" s="967"/>
      <c r="Y73" s="967"/>
      <c r="Z73" s="967"/>
      <c r="AA73" s="967">
        <v>6</v>
      </c>
      <c r="AB73" s="967"/>
      <c r="AC73" s="967"/>
      <c r="AD73" s="967"/>
      <c r="AE73" s="967"/>
      <c r="AF73" s="967">
        <v>6</v>
      </c>
      <c r="AG73" s="967"/>
      <c r="AH73" s="967"/>
      <c r="AI73" s="967"/>
      <c r="AJ73" s="967"/>
      <c r="AK73" s="967">
        <v>0</v>
      </c>
      <c r="AL73" s="967"/>
      <c r="AM73" s="967"/>
      <c r="AN73" s="967"/>
      <c r="AO73" s="967"/>
      <c r="AP73" s="967" t="s">
        <v>543</v>
      </c>
      <c r="AQ73" s="967"/>
      <c r="AR73" s="967"/>
      <c r="AS73" s="967"/>
      <c r="AT73" s="967"/>
      <c r="AU73" s="967" t="s">
        <v>533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540</v>
      </c>
      <c r="C74" s="971"/>
      <c r="D74" s="971"/>
      <c r="E74" s="971"/>
      <c r="F74" s="971"/>
      <c r="G74" s="971"/>
      <c r="H74" s="971"/>
      <c r="I74" s="971"/>
      <c r="J74" s="971"/>
      <c r="K74" s="971"/>
      <c r="L74" s="971"/>
      <c r="M74" s="971"/>
      <c r="N74" s="971"/>
      <c r="O74" s="971"/>
      <c r="P74" s="972"/>
      <c r="Q74" s="973">
        <v>135517</v>
      </c>
      <c r="R74" s="967"/>
      <c r="S74" s="967"/>
      <c r="T74" s="967"/>
      <c r="U74" s="967"/>
      <c r="V74" s="967">
        <v>131403</v>
      </c>
      <c r="W74" s="967"/>
      <c r="X74" s="967"/>
      <c r="Y74" s="967"/>
      <c r="Z74" s="967"/>
      <c r="AA74" s="967">
        <v>4114</v>
      </c>
      <c r="AB74" s="967"/>
      <c r="AC74" s="967"/>
      <c r="AD74" s="967"/>
      <c r="AE74" s="967"/>
      <c r="AF74" s="967">
        <v>4114</v>
      </c>
      <c r="AG74" s="967"/>
      <c r="AH74" s="967"/>
      <c r="AI74" s="967"/>
      <c r="AJ74" s="967"/>
      <c r="AK74" s="967">
        <v>909</v>
      </c>
      <c r="AL74" s="967"/>
      <c r="AM74" s="967"/>
      <c r="AN74" s="967"/>
      <c r="AO74" s="967"/>
      <c r="AP74" s="967" t="s">
        <v>533</v>
      </c>
      <c r="AQ74" s="967"/>
      <c r="AR74" s="967"/>
      <c r="AS74" s="967"/>
      <c r="AT74" s="967"/>
      <c r="AU74" s="967" t="s">
        <v>533</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541</v>
      </c>
      <c r="C75" s="971"/>
      <c r="D75" s="971"/>
      <c r="E75" s="971"/>
      <c r="F75" s="971"/>
      <c r="G75" s="971"/>
      <c r="H75" s="971"/>
      <c r="I75" s="971"/>
      <c r="J75" s="971"/>
      <c r="K75" s="971"/>
      <c r="L75" s="971"/>
      <c r="M75" s="971"/>
      <c r="N75" s="971"/>
      <c r="O75" s="971"/>
      <c r="P75" s="972"/>
      <c r="Q75" s="974">
        <v>9277</v>
      </c>
      <c r="R75" s="975"/>
      <c r="S75" s="975"/>
      <c r="T75" s="975"/>
      <c r="U75" s="976"/>
      <c r="V75" s="977">
        <v>7391</v>
      </c>
      <c r="W75" s="975"/>
      <c r="X75" s="975"/>
      <c r="Y75" s="975"/>
      <c r="Z75" s="976"/>
      <c r="AA75" s="977">
        <v>1886</v>
      </c>
      <c r="AB75" s="975"/>
      <c r="AC75" s="975"/>
      <c r="AD75" s="975"/>
      <c r="AE75" s="976"/>
      <c r="AF75" s="977">
        <v>1886</v>
      </c>
      <c r="AG75" s="975"/>
      <c r="AH75" s="975"/>
      <c r="AI75" s="975"/>
      <c r="AJ75" s="976"/>
      <c r="AK75" s="977">
        <v>0</v>
      </c>
      <c r="AL75" s="975"/>
      <c r="AM75" s="975"/>
      <c r="AN75" s="975"/>
      <c r="AO75" s="976"/>
      <c r="AP75" s="977" t="s">
        <v>533</v>
      </c>
      <c r="AQ75" s="975"/>
      <c r="AR75" s="975"/>
      <c r="AS75" s="975"/>
      <c r="AT75" s="976"/>
      <c r="AU75" s="977" t="s">
        <v>533</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542</v>
      </c>
      <c r="C76" s="971"/>
      <c r="D76" s="971"/>
      <c r="E76" s="971"/>
      <c r="F76" s="971"/>
      <c r="G76" s="971"/>
      <c r="H76" s="971"/>
      <c r="I76" s="971"/>
      <c r="J76" s="971"/>
      <c r="K76" s="971"/>
      <c r="L76" s="971"/>
      <c r="M76" s="971"/>
      <c r="N76" s="971"/>
      <c r="O76" s="971"/>
      <c r="P76" s="972"/>
      <c r="Q76" s="974">
        <v>157</v>
      </c>
      <c r="R76" s="975"/>
      <c r="S76" s="975"/>
      <c r="T76" s="975"/>
      <c r="U76" s="976"/>
      <c r="V76" s="977">
        <v>128</v>
      </c>
      <c r="W76" s="975"/>
      <c r="X76" s="975"/>
      <c r="Y76" s="975"/>
      <c r="Z76" s="976"/>
      <c r="AA76" s="977">
        <v>29</v>
      </c>
      <c r="AB76" s="975"/>
      <c r="AC76" s="975"/>
      <c r="AD76" s="975"/>
      <c r="AE76" s="976"/>
      <c r="AF76" s="977">
        <v>29</v>
      </c>
      <c r="AG76" s="975"/>
      <c r="AH76" s="975"/>
      <c r="AI76" s="975"/>
      <c r="AJ76" s="976"/>
      <c r="AK76" s="977">
        <v>0</v>
      </c>
      <c r="AL76" s="975"/>
      <c r="AM76" s="975"/>
      <c r="AN76" s="975"/>
      <c r="AO76" s="976"/>
      <c r="AP76" s="977" t="s">
        <v>533</v>
      </c>
      <c r="AQ76" s="975"/>
      <c r="AR76" s="975"/>
      <c r="AS76" s="975"/>
      <c r="AT76" s="976"/>
      <c r="AU76" s="977" t="s">
        <v>533</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395</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3128</v>
      </c>
      <c r="AG88" s="955"/>
      <c r="AH88" s="955"/>
      <c r="AI88" s="955"/>
      <c r="AJ88" s="955"/>
      <c r="AK88" s="959"/>
      <c r="AL88" s="959"/>
      <c r="AM88" s="959"/>
      <c r="AN88" s="959"/>
      <c r="AO88" s="959"/>
      <c r="AP88" s="955">
        <v>5560</v>
      </c>
      <c r="AQ88" s="955"/>
      <c r="AR88" s="955"/>
      <c r="AS88" s="955"/>
      <c r="AT88" s="955"/>
      <c r="AU88" s="955">
        <v>601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396</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397</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398</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401</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402</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403</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404</v>
      </c>
      <c r="AB109" s="888"/>
      <c r="AC109" s="888"/>
      <c r="AD109" s="888"/>
      <c r="AE109" s="889"/>
      <c r="AF109" s="890" t="s">
        <v>290</v>
      </c>
      <c r="AG109" s="888"/>
      <c r="AH109" s="888"/>
      <c r="AI109" s="888"/>
      <c r="AJ109" s="889"/>
      <c r="AK109" s="890" t="s">
        <v>289</v>
      </c>
      <c r="AL109" s="888"/>
      <c r="AM109" s="888"/>
      <c r="AN109" s="888"/>
      <c r="AO109" s="889"/>
      <c r="AP109" s="890" t="s">
        <v>405</v>
      </c>
      <c r="AQ109" s="888"/>
      <c r="AR109" s="888"/>
      <c r="AS109" s="888"/>
      <c r="AT109" s="919"/>
      <c r="AU109" s="887" t="s">
        <v>403</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404</v>
      </c>
      <c r="BR109" s="888"/>
      <c r="BS109" s="888"/>
      <c r="BT109" s="888"/>
      <c r="BU109" s="889"/>
      <c r="BV109" s="890" t="s">
        <v>290</v>
      </c>
      <c r="BW109" s="888"/>
      <c r="BX109" s="888"/>
      <c r="BY109" s="888"/>
      <c r="BZ109" s="889"/>
      <c r="CA109" s="890" t="s">
        <v>289</v>
      </c>
      <c r="CB109" s="888"/>
      <c r="CC109" s="888"/>
      <c r="CD109" s="888"/>
      <c r="CE109" s="889"/>
      <c r="CF109" s="928" t="s">
        <v>405</v>
      </c>
      <c r="CG109" s="928"/>
      <c r="CH109" s="928"/>
      <c r="CI109" s="928"/>
      <c r="CJ109" s="928"/>
      <c r="CK109" s="890" t="s">
        <v>406</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404</v>
      </c>
      <c r="DH109" s="888"/>
      <c r="DI109" s="888"/>
      <c r="DJ109" s="888"/>
      <c r="DK109" s="889"/>
      <c r="DL109" s="890" t="s">
        <v>290</v>
      </c>
      <c r="DM109" s="888"/>
      <c r="DN109" s="888"/>
      <c r="DO109" s="888"/>
      <c r="DP109" s="889"/>
      <c r="DQ109" s="890" t="s">
        <v>289</v>
      </c>
      <c r="DR109" s="888"/>
      <c r="DS109" s="888"/>
      <c r="DT109" s="888"/>
      <c r="DU109" s="889"/>
      <c r="DV109" s="890" t="s">
        <v>405</v>
      </c>
      <c r="DW109" s="888"/>
      <c r="DX109" s="888"/>
      <c r="DY109" s="888"/>
      <c r="DZ109" s="919"/>
    </row>
    <row r="110" spans="1:131" s="197" customFormat="1" ht="26.25" customHeight="1" x14ac:dyDescent="0.15">
      <c r="A110" s="757" t="s">
        <v>407</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360189</v>
      </c>
      <c r="AB110" s="873"/>
      <c r="AC110" s="873"/>
      <c r="AD110" s="873"/>
      <c r="AE110" s="874"/>
      <c r="AF110" s="875">
        <v>365668</v>
      </c>
      <c r="AG110" s="873"/>
      <c r="AH110" s="873"/>
      <c r="AI110" s="873"/>
      <c r="AJ110" s="874"/>
      <c r="AK110" s="875">
        <v>352911</v>
      </c>
      <c r="AL110" s="873"/>
      <c r="AM110" s="873"/>
      <c r="AN110" s="873"/>
      <c r="AO110" s="874"/>
      <c r="AP110" s="876">
        <v>17</v>
      </c>
      <c r="AQ110" s="877"/>
      <c r="AR110" s="877"/>
      <c r="AS110" s="877"/>
      <c r="AT110" s="878"/>
      <c r="AU110" s="920" t="s">
        <v>61</v>
      </c>
      <c r="AV110" s="921"/>
      <c r="AW110" s="921"/>
      <c r="AX110" s="921"/>
      <c r="AY110" s="922"/>
      <c r="AZ110" s="816" t="s">
        <v>408</v>
      </c>
      <c r="BA110" s="758"/>
      <c r="BB110" s="758"/>
      <c r="BC110" s="758"/>
      <c r="BD110" s="758"/>
      <c r="BE110" s="758"/>
      <c r="BF110" s="758"/>
      <c r="BG110" s="758"/>
      <c r="BH110" s="758"/>
      <c r="BI110" s="758"/>
      <c r="BJ110" s="758"/>
      <c r="BK110" s="758"/>
      <c r="BL110" s="758"/>
      <c r="BM110" s="758"/>
      <c r="BN110" s="758"/>
      <c r="BO110" s="758"/>
      <c r="BP110" s="759"/>
      <c r="BQ110" s="799">
        <v>3347118</v>
      </c>
      <c r="BR110" s="800"/>
      <c r="BS110" s="800"/>
      <c r="BT110" s="800"/>
      <c r="BU110" s="800"/>
      <c r="BV110" s="800">
        <v>3477368</v>
      </c>
      <c r="BW110" s="800"/>
      <c r="BX110" s="800"/>
      <c r="BY110" s="800"/>
      <c r="BZ110" s="800"/>
      <c r="CA110" s="800">
        <v>3463391</v>
      </c>
      <c r="CB110" s="800"/>
      <c r="CC110" s="800"/>
      <c r="CD110" s="800"/>
      <c r="CE110" s="800"/>
      <c r="CF110" s="861">
        <v>166.5</v>
      </c>
      <c r="CG110" s="862"/>
      <c r="CH110" s="862"/>
      <c r="CI110" s="862"/>
      <c r="CJ110" s="862"/>
      <c r="CK110" s="916" t="s">
        <v>409</v>
      </c>
      <c r="CL110" s="864"/>
      <c r="CM110" s="869" t="s">
        <v>410</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t="s">
        <v>112</v>
      </c>
      <c r="BR111" s="771"/>
      <c r="BS111" s="771"/>
      <c r="BT111" s="771"/>
      <c r="BU111" s="771"/>
      <c r="BV111" s="771" t="s">
        <v>112</v>
      </c>
      <c r="BW111" s="771"/>
      <c r="BX111" s="771"/>
      <c r="BY111" s="771"/>
      <c r="BZ111" s="771"/>
      <c r="CA111" s="771" t="s">
        <v>112</v>
      </c>
      <c r="CB111" s="771"/>
      <c r="CC111" s="771"/>
      <c r="CD111" s="771"/>
      <c r="CE111" s="771"/>
      <c r="CF111" s="848" t="s">
        <v>112</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2258205</v>
      </c>
      <c r="BR112" s="771"/>
      <c r="BS112" s="771"/>
      <c r="BT112" s="771"/>
      <c r="BU112" s="771"/>
      <c r="BV112" s="771">
        <v>2360236</v>
      </c>
      <c r="BW112" s="771"/>
      <c r="BX112" s="771"/>
      <c r="BY112" s="771"/>
      <c r="BZ112" s="771"/>
      <c r="CA112" s="771">
        <v>2273514</v>
      </c>
      <c r="CB112" s="771"/>
      <c r="CC112" s="771"/>
      <c r="CD112" s="771"/>
      <c r="CE112" s="771"/>
      <c r="CF112" s="848">
        <v>109.3</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127546</v>
      </c>
      <c r="AB113" s="909"/>
      <c r="AC113" s="909"/>
      <c r="AD113" s="909"/>
      <c r="AE113" s="910"/>
      <c r="AF113" s="911">
        <v>137007</v>
      </c>
      <c r="AG113" s="909"/>
      <c r="AH113" s="909"/>
      <c r="AI113" s="909"/>
      <c r="AJ113" s="910"/>
      <c r="AK113" s="911">
        <v>136618</v>
      </c>
      <c r="AL113" s="909"/>
      <c r="AM113" s="909"/>
      <c r="AN113" s="909"/>
      <c r="AO113" s="910"/>
      <c r="AP113" s="912">
        <v>6.6</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v>611587</v>
      </c>
      <c r="BR113" s="771"/>
      <c r="BS113" s="771"/>
      <c r="BT113" s="771"/>
      <c r="BU113" s="771"/>
      <c r="BV113" s="771">
        <v>604929</v>
      </c>
      <c r="BW113" s="771"/>
      <c r="BX113" s="771"/>
      <c r="BY113" s="771"/>
      <c r="BZ113" s="771"/>
      <c r="CA113" s="771">
        <v>602034</v>
      </c>
      <c r="CB113" s="771"/>
      <c r="CC113" s="771"/>
      <c r="CD113" s="771"/>
      <c r="CE113" s="771"/>
      <c r="CF113" s="848">
        <v>28.9</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60490</v>
      </c>
      <c r="AB114" s="784"/>
      <c r="AC114" s="784"/>
      <c r="AD114" s="784"/>
      <c r="AE114" s="785"/>
      <c r="AF114" s="786">
        <v>45059</v>
      </c>
      <c r="AG114" s="784"/>
      <c r="AH114" s="784"/>
      <c r="AI114" s="784"/>
      <c r="AJ114" s="785"/>
      <c r="AK114" s="786">
        <v>51665</v>
      </c>
      <c r="AL114" s="784"/>
      <c r="AM114" s="784"/>
      <c r="AN114" s="784"/>
      <c r="AO114" s="785"/>
      <c r="AP114" s="754">
        <v>2.5</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655146</v>
      </c>
      <c r="BR114" s="771"/>
      <c r="BS114" s="771"/>
      <c r="BT114" s="771"/>
      <c r="BU114" s="771"/>
      <c r="BV114" s="771">
        <v>626063</v>
      </c>
      <c r="BW114" s="771"/>
      <c r="BX114" s="771"/>
      <c r="BY114" s="771"/>
      <c r="BZ114" s="771"/>
      <c r="CA114" s="771">
        <v>582700</v>
      </c>
      <c r="CB114" s="771"/>
      <c r="CC114" s="771"/>
      <c r="CD114" s="771"/>
      <c r="CE114" s="771"/>
      <c r="CF114" s="848">
        <v>28</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112</v>
      </c>
      <c r="AB115" s="909"/>
      <c r="AC115" s="909"/>
      <c r="AD115" s="909"/>
      <c r="AE115" s="910"/>
      <c r="AF115" s="911" t="s">
        <v>112</v>
      </c>
      <c r="AG115" s="909"/>
      <c r="AH115" s="909"/>
      <c r="AI115" s="909"/>
      <c r="AJ115" s="910"/>
      <c r="AK115" s="911" t="s">
        <v>112</v>
      </c>
      <c r="AL115" s="909"/>
      <c r="AM115" s="909"/>
      <c r="AN115" s="909"/>
      <c r="AO115" s="910"/>
      <c r="AP115" s="912" t="s">
        <v>112</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19</v>
      </c>
      <c r="AB116" s="784"/>
      <c r="AC116" s="784"/>
      <c r="AD116" s="784"/>
      <c r="AE116" s="785"/>
      <c r="AF116" s="786" t="s">
        <v>112</v>
      </c>
      <c r="AG116" s="784"/>
      <c r="AH116" s="784"/>
      <c r="AI116" s="784"/>
      <c r="AJ116" s="785"/>
      <c r="AK116" s="786">
        <v>380</v>
      </c>
      <c r="AL116" s="784"/>
      <c r="AM116" s="784"/>
      <c r="AN116" s="784"/>
      <c r="AO116" s="785"/>
      <c r="AP116" s="754">
        <v>0</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x14ac:dyDescent="0.15">
      <c r="A117" s="887" t="s">
        <v>172</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548244</v>
      </c>
      <c r="AB117" s="895"/>
      <c r="AC117" s="895"/>
      <c r="AD117" s="895"/>
      <c r="AE117" s="896"/>
      <c r="AF117" s="898">
        <v>547734</v>
      </c>
      <c r="AG117" s="895"/>
      <c r="AH117" s="895"/>
      <c r="AI117" s="895"/>
      <c r="AJ117" s="896"/>
      <c r="AK117" s="898">
        <v>541574</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406</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404</v>
      </c>
      <c r="AB118" s="888"/>
      <c r="AC118" s="888"/>
      <c r="AD118" s="888"/>
      <c r="AE118" s="889"/>
      <c r="AF118" s="890" t="s">
        <v>290</v>
      </c>
      <c r="AG118" s="888"/>
      <c r="AH118" s="888"/>
      <c r="AI118" s="888"/>
      <c r="AJ118" s="889"/>
      <c r="AK118" s="890" t="s">
        <v>289</v>
      </c>
      <c r="AL118" s="888"/>
      <c r="AM118" s="888"/>
      <c r="AN118" s="888"/>
      <c r="AO118" s="889"/>
      <c r="AP118" s="891" t="s">
        <v>405</v>
      </c>
      <c r="AQ118" s="892"/>
      <c r="AR118" s="892"/>
      <c r="AS118" s="892"/>
      <c r="AT118" s="893"/>
      <c r="AU118" s="926"/>
      <c r="AV118" s="927"/>
      <c r="AW118" s="927"/>
      <c r="AX118" s="927"/>
      <c r="AY118" s="927"/>
      <c r="AZ118" s="228" t="s">
        <v>172</v>
      </c>
      <c r="BA118" s="228"/>
      <c r="BB118" s="228"/>
      <c r="BC118" s="228"/>
      <c r="BD118" s="228"/>
      <c r="BE118" s="228"/>
      <c r="BF118" s="228"/>
      <c r="BG118" s="228"/>
      <c r="BH118" s="228"/>
      <c r="BI118" s="228"/>
      <c r="BJ118" s="228"/>
      <c r="BK118" s="228"/>
      <c r="BL118" s="228"/>
      <c r="BM118" s="228"/>
      <c r="BN118" s="228"/>
      <c r="BO118" s="837" t="s">
        <v>433</v>
      </c>
      <c r="BP118" s="838"/>
      <c r="BQ118" s="857">
        <v>6872056</v>
      </c>
      <c r="BR118" s="858"/>
      <c r="BS118" s="858"/>
      <c r="BT118" s="858"/>
      <c r="BU118" s="858"/>
      <c r="BV118" s="858">
        <v>7068596</v>
      </c>
      <c r="BW118" s="858"/>
      <c r="BX118" s="858"/>
      <c r="BY118" s="858"/>
      <c r="BZ118" s="858"/>
      <c r="CA118" s="858">
        <v>6921639</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409</v>
      </c>
      <c r="B119" s="864"/>
      <c r="C119" s="869" t="s">
        <v>410</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1988974</v>
      </c>
      <c r="BR119" s="800"/>
      <c r="BS119" s="800"/>
      <c r="BT119" s="800"/>
      <c r="BU119" s="800"/>
      <c r="BV119" s="800">
        <v>2090724</v>
      </c>
      <c r="BW119" s="800"/>
      <c r="BX119" s="800"/>
      <c r="BY119" s="800"/>
      <c r="BZ119" s="800"/>
      <c r="CA119" s="800">
        <v>1940754</v>
      </c>
      <c r="CB119" s="800"/>
      <c r="CC119" s="800"/>
      <c r="CD119" s="800"/>
      <c r="CE119" s="800"/>
      <c r="CF119" s="861">
        <v>93.3</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15506</v>
      </c>
      <c r="BR120" s="771"/>
      <c r="BS120" s="771"/>
      <c r="BT120" s="771"/>
      <c r="BU120" s="771"/>
      <c r="BV120" s="771">
        <v>12292</v>
      </c>
      <c r="BW120" s="771"/>
      <c r="BX120" s="771"/>
      <c r="BY120" s="771"/>
      <c r="BZ120" s="771"/>
      <c r="CA120" s="771">
        <v>8980</v>
      </c>
      <c r="CB120" s="771"/>
      <c r="CC120" s="771"/>
      <c r="CD120" s="771"/>
      <c r="CE120" s="771"/>
      <c r="CF120" s="848">
        <v>0.4</v>
      </c>
      <c r="CG120" s="849"/>
      <c r="CH120" s="849"/>
      <c r="CI120" s="849"/>
      <c r="CJ120" s="849"/>
      <c r="CK120" s="850" t="s">
        <v>439</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2051565</v>
      </c>
      <c r="DH120" s="800"/>
      <c r="DI120" s="800"/>
      <c r="DJ120" s="800"/>
      <c r="DK120" s="800"/>
      <c r="DL120" s="800">
        <v>1980330</v>
      </c>
      <c r="DM120" s="800"/>
      <c r="DN120" s="800"/>
      <c r="DO120" s="800"/>
      <c r="DP120" s="800"/>
      <c r="DQ120" s="800">
        <v>1912924</v>
      </c>
      <c r="DR120" s="800"/>
      <c r="DS120" s="800"/>
      <c r="DT120" s="800"/>
      <c r="DU120" s="800"/>
      <c r="DV120" s="801">
        <v>91.9</v>
      </c>
      <c r="DW120" s="801"/>
      <c r="DX120" s="801"/>
      <c r="DY120" s="801"/>
      <c r="DZ120" s="802"/>
    </row>
    <row r="121" spans="1:130" s="197" customFormat="1" ht="26.25" customHeight="1" x14ac:dyDescent="0.15">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4253230</v>
      </c>
      <c r="BR121" s="858"/>
      <c r="BS121" s="858"/>
      <c r="BT121" s="858"/>
      <c r="BU121" s="858"/>
      <c r="BV121" s="858">
        <v>4197325</v>
      </c>
      <c r="BW121" s="858"/>
      <c r="BX121" s="858"/>
      <c r="BY121" s="858"/>
      <c r="BZ121" s="858"/>
      <c r="CA121" s="858">
        <v>4140046</v>
      </c>
      <c r="CB121" s="858"/>
      <c r="CC121" s="858"/>
      <c r="CD121" s="858"/>
      <c r="CE121" s="858"/>
      <c r="CF121" s="859">
        <v>199</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206640</v>
      </c>
      <c r="DH121" s="771"/>
      <c r="DI121" s="771"/>
      <c r="DJ121" s="771"/>
      <c r="DK121" s="771"/>
      <c r="DL121" s="771">
        <v>379906</v>
      </c>
      <c r="DM121" s="771"/>
      <c r="DN121" s="771"/>
      <c r="DO121" s="771"/>
      <c r="DP121" s="771"/>
      <c r="DQ121" s="771">
        <v>360590</v>
      </c>
      <c r="DR121" s="771"/>
      <c r="DS121" s="771"/>
      <c r="DT121" s="771"/>
      <c r="DU121" s="771"/>
      <c r="DV121" s="823">
        <v>17.3</v>
      </c>
      <c r="DW121" s="823"/>
      <c r="DX121" s="823"/>
      <c r="DY121" s="823"/>
      <c r="DZ121" s="824"/>
    </row>
    <row r="122" spans="1:130" s="197" customFormat="1" ht="26.25" customHeight="1" x14ac:dyDescent="0.15">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172</v>
      </c>
      <c r="BA122" s="228"/>
      <c r="BB122" s="228"/>
      <c r="BC122" s="228"/>
      <c r="BD122" s="228"/>
      <c r="BE122" s="228"/>
      <c r="BF122" s="228"/>
      <c r="BG122" s="228"/>
      <c r="BH122" s="228"/>
      <c r="BI122" s="228"/>
      <c r="BJ122" s="228"/>
      <c r="BK122" s="228"/>
      <c r="BL122" s="228"/>
      <c r="BM122" s="228"/>
      <c r="BN122" s="228"/>
      <c r="BO122" s="837" t="s">
        <v>442</v>
      </c>
      <c r="BP122" s="838"/>
      <c r="BQ122" s="839">
        <v>6257710</v>
      </c>
      <c r="BR122" s="840"/>
      <c r="BS122" s="840"/>
      <c r="BT122" s="840"/>
      <c r="BU122" s="840"/>
      <c r="BV122" s="840">
        <v>6300341</v>
      </c>
      <c r="BW122" s="840"/>
      <c r="BX122" s="840"/>
      <c r="BY122" s="840"/>
      <c r="BZ122" s="840"/>
      <c r="CA122" s="840">
        <v>6089780</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29.2</v>
      </c>
      <c r="BR123" s="832"/>
      <c r="BS123" s="832"/>
      <c r="BT123" s="832"/>
      <c r="BU123" s="832"/>
      <c r="BV123" s="832">
        <v>36.4</v>
      </c>
      <c r="BW123" s="832"/>
      <c r="BX123" s="832"/>
      <c r="BY123" s="832"/>
      <c r="BZ123" s="832"/>
      <c r="CA123" s="832">
        <v>39.9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453</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2908</v>
      </c>
      <c r="AB128" s="724"/>
      <c r="AC128" s="724"/>
      <c r="AD128" s="724"/>
      <c r="AE128" s="725"/>
      <c r="AF128" s="726">
        <v>2908</v>
      </c>
      <c r="AG128" s="724"/>
      <c r="AH128" s="724"/>
      <c r="AI128" s="724"/>
      <c r="AJ128" s="725"/>
      <c r="AK128" s="726">
        <v>2846</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2474365</v>
      </c>
      <c r="AB129" s="784"/>
      <c r="AC129" s="784"/>
      <c r="AD129" s="784"/>
      <c r="AE129" s="785"/>
      <c r="AF129" s="786">
        <v>2492669</v>
      </c>
      <c r="AG129" s="784"/>
      <c r="AH129" s="784"/>
      <c r="AI129" s="784"/>
      <c r="AJ129" s="785"/>
      <c r="AK129" s="786">
        <v>2473864</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7.5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376891</v>
      </c>
      <c r="AB130" s="784"/>
      <c r="AC130" s="784"/>
      <c r="AD130" s="784"/>
      <c r="AE130" s="785"/>
      <c r="AF130" s="786">
        <v>385667</v>
      </c>
      <c r="AG130" s="784"/>
      <c r="AH130" s="784"/>
      <c r="AI130" s="784"/>
      <c r="AJ130" s="785"/>
      <c r="AK130" s="786">
        <v>393421</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39.9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2097474</v>
      </c>
      <c r="AB131" s="717"/>
      <c r="AC131" s="717"/>
      <c r="AD131" s="717"/>
      <c r="AE131" s="718"/>
      <c r="AF131" s="719">
        <v>2107002</v>
      </c>
      <c r="AG131" s="717"/>
      <c r="AH131" s="717"/>
      <c r="AI131" s="717"/>
      <c r="AJ131" s="718"/>
      <c r="AK131" s="719">
        <v>2080443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8.0308504420000002</v>
      </c>
      <c r="AB132" s="740"/>
      <c r="AC132" s="740"/>
      <c r="AD132" s="740"/>
      <c r="AE132" s="741"/>
      <c r="AF132" s="742">
        <v>7.5538134279999998</v>
      </c>
      <c r="AG132" s="740"/>
      <c r="AH132" s="740"/>
      <c r="AI132" s="740"/>
      <c r="AJ132" s="741"/>
      <c r="AK132" s="742">
        <v>6.9844259129999999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10</v>
      </c>
      <c r="AB133" s="749"/>
      <c r="AC133" s="749"/>
      <c r="AD133" s="749"/>
      <c r="AE133" s="750"/>
      <c r="AF133" s="748">
        <v>8.1999999999999993</v>
      </c>
      <c r="AG133" s="749"/>
      <c r="AH133" s="749"/>
      <c r="AI133" s="749"/>
      <c r="AJ133" s="750"/>
      <c r="AK133" s="748">
        <v>7.5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9" t="s">
        <v>469</v>
      </c>
      <c r="L7" s="254"/>
      <c r="M7" s="255" t="s">
        <v>470</v>
      </c>
      <c r="N7" s="256"/>
    </row>
    <row r="8" spans="1:16" x14ac:dyDescent="0.15">
      <c r="A8" s="248"/>
      <c r="B8" s="244"/>
      <c r="C8" s="244"/>
      <c r="D8" s="244"/>
      <c r="E8" s="244"/>
      <c r="F8" s="244"/>
      <c r="G8" s="257"/>
      <c r="H8" s="258"/>
      <c r="I8" s="258"/>
      <c r="J8" s="259"/>
      <c r="K8" s="1120"/>
      <c r="L8" s="260" t="s">
        <v>471</v>
      </c>
      <c r="M8" s="261" t="s">
        <v>472</v>
      </c>
      <c r="N8" s="262" t="s">
        <v>473</v>
      </c>
    </row>
    <row r="9" spans="1:16" x14ac:dyDescent="0.15">
      <c r="A9" s="248"/>
      <c r="B9" s="244"/>
      <c r="C9" s="244"/>
      <c r="D9" s="244"/>
      <c r="E9" s="244"/>
      <c r="F9" s="244"/>
      <c r="G9" s="1133" t="s">
        <v>474</v>
      </c>
      <c r="H9" s="1134"/>
      <c r="I9" s="1134"/>
      <c r="J9" s="1135"/>
      <c r="K9" s="263">
        <v>716878</v>
      </c>
      <c r="L9" s="264">
        <v>90687</v>
      </c>
      <c r="M9" s="265">
        <v>110200</v>
      </c>
      <c r="N9" s="266">
        <v>-17.7</v>
      </c>
    </row>
    <row r="10" spans="1:16" x14ac:dyDescent="0.15">
      <c r="A10" s="248"/>
      <c r="B10" s="244"/>
      <c r="C10" s="244"/>
      <c r="D10" s="244"/>
      <c r="E10" s="244"/>
      <c r="F10" s="244"/>
      <c r="G10" s="1133" t="s">
        <v>475</v>
      </c>
      <c r="H10" s="1134"/>
      <c r="I10" s="1134"/>
      <c r="J10" s="1135"/>
      <c r="K10" s="267">
        <v>82462</v>
      </c>
      <c r="L10" s="268">
        <v>10432</v>
      </c>
      <c r="M10" s="269">
        <v>10910</v>
      </c>
      <c r="N10" s="270">
        <v>-4.4000000000000004</v>
      </c>
    </row>
    <row r="11" spans="1:16" ht="13.5" customHeight="1" x14ac:dyDescent="0.15">
      <c r="A11" s="248"/>
      <c r="B11" s="244"/>
      <c r="C11" s="244"/>
      <c r="D11" s="244"/>
      <c r="E11" s="244"/>
      <c r="F11" s="244"/>
      <c r="G11" s="1133" t="s">
        <v>476</v>
      </c>
      <c r="H11" s="1134"/>
      <c r="I11" s="1134"/>
      <c r="J11" s="1135"/>
      <c r="K11" s="267">
        <v>141077</v>
      </c>
      <c r="L11" s="268">
        <v>17847</v>
      </c>
      <c r="M11" s="269">
        <v>15361</v>
      </c>
      <c r="N11" s="270">
        <v>16.2</v>
      </c>
    </row>
    <row r="12" spans="1:16" ht="13.5" customHeight="1" x14ac:dyDescent="0.15">
      <c r="A12" s="248"/>
      <c r="B12" s="244"/>
      <c r="C12" s="244"/>
      <c r="D12" s="244"/>
      <c r="E12" s="244"/>
      <c r="F12" s="244"/>
      <c r="G12" s="1133" t="s">
        <v>477</v>
      </c>
      <c r="H12" s="1134"/>
      <c r="I12" s="1134"/>
      <c r="J12" s="1135"/>
      <c r="K12" s="267">
        <v>47359</v>
      </c>
      <c r="L12" s="268">
        <v>5991</v>
      </c>
      <c r="M12" s="269">
        <v>1384</v>
      </c>
      <c r="N12" s="270">
        <v>332.9</v>
      </c>
    </row>
    <row r="13" spans="1:16" ht="13.5" customHeight="1" x14ac:dyDescent="0.15">
      <c r="A13" s="248"/>
      <c r="B13" s="244"/>
      <c r="C13" s="244"/>
      <c r="D13" s="244"/>
      <c r="E13" s="244"/>
      <c r="F13" s="244"/>
      <c r="G13" s="1133" t="s">
        <v>478</v>
      </c>
      <c r="H13" s="1134"/>
      <c r="I13" s="1134"/>
      <c r="J13" s="1135"/>
      <c r="K13" s="267" t="s">
        <v>479</v>
      </c>
      <c r="L13" s="268" t="s">
        <v>479</v>
      </c>
      <c r="M13" s="269" t="s">
        <v>479</v>
      </c>
      <c r="N13" s="270" t="s">
        <v>479</v>
      </c>
    </row>
    <row r="14" spans="1:16" ht="13.5" customHeight="1" x14ac:dyDescent="0.15">
      <c r="A14" s="248"/>
      <c r="B14" s="244"/>
      <c r="C14" s="244"/>
      <c r="D14" s="244"/>
      <c r="E14" s="244"/>
      <c r="F14" s="244"/>
      <c r="G14" s="1133" t="s">
        <v>480</v>
      </c>
      <c r="H14" s="1134"/>
      <c r="I14" s="1134"/>
      <c r="J14" s="1135"/>
      <c r="K14" s="267">
        <v>95227</v>
      </c>
      <c r="L14" s="268">
        <v>12046</v>
      </c>
      <c r="M14" s="269">
        <v>5179</v>
      </c>
      <c r="N14" s="270">
        <v>132.6</v>
      </c>
    </row>
    <row r="15" spans="1:16" ht="13.5" customHeight="1" x14ac:dyDescent="0.15">
      <c r="A15" s="248"/>
      <c r="B15" s="244"/>
      <c r="C15" s="244"/>
      <c r="D15" s="244"/>
      <c r="E15" s="244"/>
      <c r="F15" s="244"/>
      <c r="G15" s="1133" t="s">
        <v>481</v>
      </c>
      <c r="H15" s="1134"/>
      <c r="I15" s="1134"/>
      <c r="J15" s="1135"/>
      <c r="K15" s="267" t="s">
        <v>479</v>
      </c>
      <c r="L15" s="268" t="s">
        <v>479</v>
      </c>
      <c r="M15" s="269">
        <v>2730</v>
      </c>
      <c r="N15" s="270" t="s">
        <v>479</v>
      </c>
    </row>
    <row r="16" spans="1:16" x14ac:dyDescent="0.15">
      <c r="A16" s="248"/>
      <c r="B16" s="244"/>
      <c r="C16" s="244"/>
      <c r="D16" s="244"/>
      <c r="E16" s="244"/>
      <c r="F16" s="244"/>
      <c r="G16" s="1136" t="s">
        <v>482</v>
      </c>
      <c r="H16" s="1137"/>
      <c r="I16" s="1137"/>
      <c r="J16" s="1138"/>
      <c r="K16" s="268">
        <v>-89897</v>
      </c>
      <c r="L16" s="268">
        <v>-11372</v>
      </c>
      <c r="M16" s="269">
        <v>-11587</v>
      </c>
      <c r="N16" s="270">
        <v>-1.9</v>
      </c>
    </row>
    <row r="17" spans="1:16" x14ac:dyDescent="0.15">
      <c r="A17" s="248"/>
      <c r="B17" s="244"/>
      <c r="C17" s="244"/>
      <c r="D17" s="244"/>
      <c r="E17" s="244"/>
      <c r="F17" s="244"/>
      <c r="G17" s="1136" t="s">
        <v>172</v>
      </c>
      <c r="H17" s="1137"/>
      <c r="I17" s="1137"/>
      <c r="J17" s="1138"/>
      <c r="K17" s="268">
        <v>993106</v>
      </c>
      <c r="L17" s="268">
        <v>125630</v>
      </c>
      <c r="M17" s="269">
        <v>134177</v>
      </c>
      <c r="N17" s="270">
        <v>-6.4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30" t="s">
        <v>487</v>
      </c>
      <c r="H21" s="1131"/>
      <c r="I21" s="1131"/>
      <c r="J21" s="1132"/>
      <c r="K21" s="280">
        <v>9.11</v>
      </c>
      <c r="L21" s="281">
        <v>12.44</v>
      </c>
      <c r="M21" s="282">
        <v>-3.33</v>
      </c>
      <c r="N21" s="249"/>
      <c r="O21" s="283"/>
      <c r="P21" s="279"/>
    </row>
    <row r="22" spans="1:16" s="284" customFormat="1" x14ac:dyDescent="0.15">
      <c r="A22" s="279"/>
      <c r="B22" s="249"/>
      <c r="C22" s="249"/>
      <c r="D22" s="249"/>
      <c r="E22" s="249"/>
      <c r="F22" s="249"/>
      <c r="G22" s="1130" t="s">
        <v>488</v>
      </c>
      <c r="H22" s="1131"/>
      <c r="I22" s="1131"/>
      <c r="J22" s="1132"/>
      <c r="K22" s="285">
        <v>95.9</v>
      </c>
      <c r="L22" s="286">
        <v>95.1</v>
      </c>
      <c r="M22" s="287">
        <v>0.8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9" t="s">
        <v>469</v>
      </c>
      <c r="L30" s="254"/>
      <c r="M30" s="255" t="s">
        <v>470</v>
      </c>
      <c r="N30" s="256"/>
    </row>
    <row r="31" spans="1:16" x14ac:dyDescent="0.15">
      <c r="A31" s="248"/>
      <c r="B31" s="244"/>
      <c r="C31" s="244"/>
      <c r="D31" s="244"/>
      <c r="E31" s="244"/>
      <c r="F31" s="244"/>
      <c r="G31" s="257"/>
      <c r="H31" s="258"/>
      <c r="I31" s="258"/>
      <c r="J31" s="259"/>
      <c r="K31" s="1120"/>
      <c r="L31" s="260" t="s">
        <v>471</v>
      </c>
      <c r="M31" s="261" t="s">
        <v>472</v>
      </c>
      <c r="N31" s="262" t="s">
        <v>473</v>
      </c>
    </row>
    <row r="32" spans="1:16" ht="27" customHeight="1" x14ac:dyDescent="0.15">
      <c r="A32" s="248"/>
      <c r="B32" s="244"/>
      <c r="C32" s="244"/>
      <c r="D32" s="244"/>
      <c r="E32" s="244"/>
      <c r="F32" s="244"/>
      <c r="G32" s="1121" t="s">
        <v>491</v>
      </c>
      <c r="H32" s="1122"/>
      <c r="I32" s="1122"/>
      <c r="J32" s="1123"/>
      <c r="K32" s="294">
        <v>352911</v>
      </c>
      <c r="L32" s="294">
        <v>44644</v>
      </c>
      <c r="M32" s="295">
        <v>69383</v>
      </c>
      <c r="N32" s="296">
        <v>-35.700000000000003</v>
      </c>
    </row>
    <row r="33" spans="1:16" ht="13.5" customHeight="1" x14ac:dyDescent="0.15">
      <c r="A33" s="248"/>
      <c r="B33" s="244"/>
      <c r="C33" s="244"/>
      <c r="D33" s="244"/>
      <c r="E33" s="244"/>
      <c r="F33" s="244"/>
      <c r="G33" s="1121" t="s">
        <v>492</v>
      </c>
      <c r="H33" s="1122"/>
      <c r="I33" s="1122"/>
      <c r="J33" s="1123"/>
      <c r="K33" s="294" t="s">
        <v>479</v>
      </c>
      <c r="L33" s="294" t="s">
        <v>479</v>
      </c>
      <c r="M33" s="295" t="s">
        <v>479</v>
      </c>
      <c r="N33" s="296" t="s">
        <v>479</v>
      </c>
    </row>
    <row r="34" spans="1:16" ht="27" customHeight="1" x14ac:dyDescent="0.15">
      <c r="A34" s="248"/>
      <c r="B34" s="244"/>
      <c r="C34" s="244"/>
      <c r="D34" s="244"/>
      <c r="E34" s="244"/>
      <c r="F34" s="244"/>
      <c r="G34" s="1121" t="s">
        <v>493</v>
      </c>
      <c r="H34" s="1122"/>
      <c r="I34" s="1122"/>
      <c r="J34" s="1123"/>
      <c r="K34" s="294" t="s">
        <v>479</v>
      </c>
      <c r="L34" s="294" t="s">
        <v>479</v>
      </c>
      <c r="M34" s="295" t="s">
        <v>479</v>
      </c>
      <c r="N34" s="296" t="s">
        <v>479</v>
      </c>
    </row>
    <row r="35" spans="1:16" ht="27" customHeight="1" x14ac:dyDescent="0.15">
      <c r="A35" s="248"/>
      <c r="B35" s="244"/>
      <c r="C35" s="244"/>
      <c r="D35" s="244"/>
      <c r="E35" s="244"/>
      <c r="F35" s="244"/>
      <c r="G35" s="1121" t="s">
        <v>494</v>
      </c>
      <c r="H35" s="1122"/>
      <c r="I35" s="1122"/>
      <c r="J35" s="1123"/>
      <c r="K35" s="294">
        <v>136618</v>
      </c>
      <c r="L35" s="294">
        <v>17282</v>
      </c>
      <c r="M35" s="295">
        <v>19734</v>
      </c>
      <c r="N35" s="296">
        <v>-12.4</v>
      </c>
    </row>
    <row r="36" spans="1:16" ht="27" customHeight="1" x14ac:dyDescent="0.15">
      <c r="A36" s="248"/>
      <c r="B36" s="244"/>
      <c r="C36" s="244"/>
      <c r="D36" s="244"/>
      <c r="E36" s="244"/>
      <c r="F36" s="244"/>
      <c r="G36" s="1121" t="s">
        <v>495</v>
      </c>
      <c r="H36" s="1122"/>
      <c r="I36" s="1122"/>
      <c r="J36" s="1123"/>
      <c r="K36" s="294">
        <v>51665</v>
      </c>
      <c r="L36" s="294">
        <v>6536</v>
      </c>
      <c r="M36" s="295">
        <v>4902</v>
      </c>
      <c r="N36" s="296">
        <v>33.299999999999997</v>
      </c>
    </row>
    <row r="37" spans="1:16" ht="13.5" customHeight="1" x14ac:dyDescent="0.15">
      <c r="A37" s="248"/>
      <c r="B37" s="244"/>
      <c r="C37" s="244"/>
      <c r="D37" s="244"/>
      <c r="E37" s="244"/>
      <c r="F37" s="244"/>
      <c r="G37" s="1121" t="s">
        <v>496</v>
      </c>
      <c r="H37" s="1122"/>
      <c r="I37" s="1122"/>
      <c r="J37" s="1123"/>
      <c r="K37" s="294" t="s">
        <v>479</v>
      </c>
      <c r="L37" s="294" t="s">
        <v>479</v>
      </c>
      <c r="M37" s="295">
        <v>1542</v>
      </c>
      <c r="N37" s="296" t="s">
        <v>479</v>
      </c>
    </row>
    <row r="38" spans="1:16" ht="27" customHeight="1" x14ac:dyDescent="0.15">
      <c r="A38" s="248"/>
      <c r="B38" s="244"/>
      <c r="C38" s="244"/>
      <c r="D38" s="244"/>
      <c r="E38" s="244"/>
      <c r="F38" s="244"/>
      <c r="G38" s="1124" t="s">
        <v>497</v>
      </c>
      <c r="H38" s="1125"/>
      <c r="I38" s="1125"/>
      <c r="J38" s="1126"/>
      <c r="K38" s="297">
        <v>380</v>
      </c>
      <c r="L38" s="297">
        <v>48</v>
      </c>
      <c r="M38" s="298">
        <v>13</v>
      </c>
      <c r="N38" s="299">
        <v>269.2</v>
      </c>
      <c r="O38" s="293"/>
    </row>
    <row r="39" spans="1:16" x14ac:dyDescent="0.15">
      <c r="A39" s="248"/>
      <c r="B39" s="244"/>
      <c r="C39" s="244"/>
      <c r="D39" s="244"/>
      <c r="E39" s="244"/>
      <c r="F39" s="244"/>
      <c r="G39" s="1124" t="s">
        <v>498</v>
      </c>
      <c r="H39" s="1125"/>
      <c r="I39" s="1125"/>
      <c r="J39" s="1126"/>
      <c r="K39" s="300">
        <v>-2846</v>
      </c>
      <c r="L39" s="300">
        <v>-360</v>
      </c>
      <c r="M39" s="301">
        <v>-2613</v>
      </c>
      <c r="N39" s="302">
        <v>-86.2</v>
      </c>
      <c r="O39" s="293"/>
    </row>
    <row r="40" spans="1:16" ht="27" customHeight="1" x14ac:dyDescent="0.15">
      <c r="A40" s="248"/>
      <c r="B40" s="244"/>
      <c r="C40" s="244"/>
      <c r="D40" s="244"/>
      <c r="E40" s="244"/>
      <c r="F40" s="244"/>
      <c r="G40" s="1121" t="s">
        <v>499</v>
      </c>
      <c r="H40" s="1122"/>
      <c r="I40" s="1122"/>
      <c r="J40" s="1123"/>
      <c r="K40" s="300">
        <v>-393421</v>
      </c>
      <c r="L40" s="300">
        <v>-49769</v>
      </c>
      <c r="M40" s="301">
        <v>-64897</v>
      </c>
      <c r="N40" s="302">
        <v>-23.3</v>
      </c>
      <c r="O40" s="293"/>
    </row>
    <row r="41" spans="1:16" x14ac:dyDescent="0.15">
      <c r="A41" s="248"/>
      <c r="B41" s="244"/>
      <c r="C41" s="244"/>
      <c r="D41" s="244"/>
      <c r="E41" s="244"/>
      <c r="F41" s="244"/>
      <c r="G41" s="1127" t="s">
        <v>284</v>
      </c>
      <c r="H41" s="1128"/>
      <c r="I41" s="1128"/>
      <c r="J41" s="1129"/>
      <c r="K41" s="294">
        <v>145307</v>
      </c>
      <c r="L41" s="300">
        <v>18382</v>
      </c>
      <c r="M41" s="301">
        <v>28065</v>
      </c>
      <c r="N41" s="302">
        <v>-34.5</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4" t="s">
        <v>469</v>
      </c>
      <c r="J49" s="1116" t="s">
        <v>503</v>
      </c>
      <c r="K49" s="1117"/>
      <c r="L49" s="1117"/>
      <c r="M49" s="1117"/>
      <c r="N49" s="1118"/>
    </row>
    <row r="50" spans="1:14" x14ac:dyDescent="0.15">
      <c r="A50" s="248"/>
      <c r="B50" s="244"/>
      <c r="C50" s="244"/>
      <c r="D50" s="244"/>
      <c r="E50" s="244"/>
      <c r="F50" s="244"/>
      <c r="G50" s="312"/>
      <c r="H50" s="313"/>
      <c r="I50" s="1115"/>
      <c r="J50" s="314" t="s">
        <v>504</v>
      </c>
      <c r="K50" s="315" t="s">
        <v>505</v>
      </c>
      <c r="L50" s="316" t="s">
        <v>506</v>
      </c>
      <c r="M50" s="317" t="s">
        <v>507</v>
      </c>
      <c r="N50" s="318" t="s">
        <v>508</v>
      </c>
    </row>
    <row r="51" spans="1:14" x14ac:dyDescent="0.15">
      <c r="A51" s="248"/>
      <c r="B51" s="244"/>
      <c r="C51" s="244"/>
      <c r="D51" s="244"/>
      <c r="E51" s="244"/>
      <c r="F51" s="244"/>
      <c r="G51" s="310" t="s">
        <v>509</v>
      </c>
      <c r="H51" s="311"/>
      <c r="I51" s="319">
        <v>373183</v>
      </c>
      <c r="J51" s="320">
        <v>47752</v>
      </c>
      <c r="K51" s="321">
        <v>-38.700000000000003</v>
      </c>
      <c r="L51" s="322">
        <v>192544</v>
      </c>
      <c r="M51" s="323">
        <v>10.4</v>
      </c>
      <c r="N51" s="324">
        <v>-49.1</v>
      </c>
    </row>
    <row r="52" spans="1:14" x14ac:dyDescent="0.15">
      <c r="A52" s="248"/>
      <c r="B52" s="244"/>
      <c r="C52" s="244"/>
      <c r="D52" s="244"/>
      <c r="E52" s="244"/>
      <c r="F52" s="244"/>
      <c r="G52" s="325"/>
      <c r="H52" s="326" t="s">
        <v>510</v>
      </c>
      <c r="I52" s="327">
        <v>230293</v>
      </c>
      <c r="J52" s="328">
        <v>29468</v>
      </c>
      <c r="K52" s="329">
        <v>-50.7</v>
      </c>
      <c r="L52" s="330">
        <v>82235</v>
      </c>
      <c r="M52" s="331">
        <v>-8.1</v>
      </c>
      <c r="N52" s="332">
        <v>-42.6</v>
      </c>
    </row>
    <row r="53" spans="1:14" x14ac:dyDescent="0.15">
      <c r="A53" s="248"/>
      <c r="B53" s="244"/>
      <c r="C53" s="244"/>
      <c r="D53" s="244"/>
      <c r="E53" s="244"/>
      <c r="F53" s="244"/>
      <c r="G53" s="310" t="s">
        <v>511</v>
      </c>
      <c r="H53" s="311"/>
      <c r="I53" s="319">
        <v>448633</v>
      </c>
      <c r="J53" s="320">
        <v>57451</v>
      </c>
      <c r="K53" s="321">
        <v>20.3</v>
      </c>
      <c r="L53" s="322">
        <v>92021</v>
      </c>
      <c r="M53" s="323">
        <v>-52.2</v>
      </c>
      <c r="N53" s="324">
        <v>72.5</v>
      </c>
    </row>
    <row r="54" spans="1:14" x14ac:dyDescent="0.15">
      <c r="A54" s="248"/>
      <c r="B54" s="244"/>
      <c r="C54" s="244"/>
      <c r="D54" s="244"/>
      <c r="E54" s="244"/>
      <c r="F54" s="244"/>
      <c r="G54" s="325"/>
      <c r="H54" s="326" t="s">
        <v>510</v>
      </c>
      <c r="I54" s="327">
        <v>226100</v>
      </c>
      <c r="J54" s="328">
        <v>28954</v>
      </c>
      <c r="K54" s="329">
        <v>-1.7</v>
      </c>
      <c r="L54" s="330">
        <v>52579</v>
      </c>
      <c r="M54" s="331">
        <v>-36.1</v>
      </c>
      <c r="N54" s="332">
        <v>34.4</v>
      </c>
    </row>
    <row r="55" spans="1:14" x14ac:dyDescent="0.15">
      <c r="A55" s="248"/>
      <c r="B55" s="244"/>
      <c r="C55" s="244"/>
      <c r="D55" s="244"/>
      <c r="E55" s="244"/>
      <c r="F55" s="244"/>
      <c r="G55" s="310" t="s">
        <v>512</v>
      </c>
      <c r="H55" s="311"/>
      <c r="I55" s="319">
        <v>217218</v>
      </c>
      <c r="J55" s="320">
        <v>27639</v>
      </c>
      <c r="K55" s="321">
        <v>-51.9</v>
      </c>
      <c r="L55" s="322">
        <v>94828</v>
      </c>
      <c r="M55" s="323">
        <v>3.1</v>
      </c>
      <c r="N55" s="324">
        <v>-55</v>
      </c>
    </row>
    <row r="56" spans="1:14" x14ac:dyDescent="0.15">
      <c r="A56" s="248"/>
      <c r="B56" s="244"/>
      <c r="C56" s="244"/>
      <c r="D56" s="244"/>
      <c r="E56" s="244"/>
      <c r="F56" s="244"/>
      <c r="G56" s="325"/>
      <c r="H56" s="326" t="s">
        <v>510</v>
      </c>
      <c r="I56" s="327">
        <v>119742</v>
      </c>
      <c r="J56" s="328">
        <v>15236</v>
      </c>
      <c r="K56" s="329">
        <v>-47.4</v>
      </c>
      <c r="L56" s="330">
        <v>55133</v>
      </c>
      <c r="M56" s="331">
        <v>4.9000000000000004</v>
      </c>
      <c r="N56" s="332">
        <v>-52.3</v>
      </c>
    </row>
    <row r="57" spans="1:14" x14ac:dyDescent="0.15">
      <c r="A57" s="248"/>
      <c r="B57" s="244"/>
      <c r="C57" s="244"/>
      <c r="D57" s="244"/>
      <c r="E57" s="244"/>
      <c r="F57" s="244"/>
      <c r="G57" s="310" t="s">
        <v>513</v>
      </c>
      <c r="H57" s="311"/>
      <c r="I57" s="319">
        <v>866487</v>
      </c>
      <c r="J57" s="320">
        <v>109682</v>
      </c>
      <c r="K57" s="321">
        <v>296.8</v>
      </c>
      <c r="L57" s="322">
        <v>119674</v>
      </c>
      <c r="M57" s="323">
        <v>26.2</v>
      </c>
      <c r="N57" s="324">
        <v>270.60000000000002</v>
      </c>
    </row>
    <row r="58" spans="1:14" x14ac:dyDescent="0.15">
      <c r="A58" s="248"/>
      <c r="B58" s="244"/>
      <c r="C58" s="244"/>
      <c r="D58" s="244"/>
      <c r="E58" s="244"/>
      <c r="F58" s="244"/>
      <c r="G58" s="325"/>
      <c r="H58" s="326" t="s">
        <v>510</v>
      </c>
      <c r="I58" s="327">
        <v>531605</v>
      </c>
      <c r="J58" s="328">
        <v>67292</v>
      </c>
      <c r="K58" s="329">
        <v>341.7</v>
      </c>
      <c r="L58" s="330">
        <v>57803</v>
      </c>
      <c r="M58" s="331">
        <v>4.8</v>
      </c>
      <c r="N58" s="332">
        <v>336.9</v>
      </c>
    </row>
    <row r="59" spans="1:14" x14ac:dyDescent="0.15">
      <c r="A59" s="248"/>
      <c r="B59" s="244"/>
      <c r="C59" s="244"/>
      <c r="D59" s="244"/>
      <c r="E59" s="244"/>
      <c r="F59" s="244"/>
      <c r="G59" s="310" t="s">
        <v>514</v>
      </c>
      <c r="H59" s="311"/>
      <c r="I59" s="319">
        <v>360051</v>
      </c>
      <c r="J59" s="320">
        <v>45547</v>
      </c>
      <c r="K59" s="321">
        <v>-58.5</v>
      </c>
      <c r="L59" s="322">
        <v>119685</v>
      </c>
      <c r="M59" s="323">
        <v>0</v>
      </c>
      <c r="N59" s="324">
        <v>-58.5</v>
      </c>
    </row>
    <row r="60" spans="1:14" x14ac:dyDescent="0.15">
      <c r="A60" s="248"/>
      <c r="B60" s="244"/>
      <c r="C60" s="244"/>
      <c r="D60" s="244"/>
      <c r="E60" s="244"/>
      <c r="F60" s="244"/>
      <c r="G60" s="325"/>
      <c r="H60" s="326" t="s">
        <v>510</v>
      </c>
      <c r="I60" s="333">
        <v>225529</v>
      </c>
      <c r="J60" s="328">
        <v>28530</v>
      </c>
      <c r="K60" s="329">
        <v>-57.6</v>
      </c>
      <c r="L60" s="330">
        <v>68464</v>
      </c>
      <c r="M60" s="331">
        <v>18.399999999999999</v>
      </c>
      <c r="N60" s="332">
        <v>-76</v>
      </c>
    </row>
    <row r="61" spans="1:14" x14ac:dyDescent="0.15">
      <c r="A61" s="248"/>
      <c r="B61" s="244"/>
      <c r="C61" s="244"/>
      <c r="D61" s="244"/>
      <c r="E61" s="244"/>
      <c r="F61" s="244"/>
      <c r="G61" s="310" t="s">
        <v>515</v>
      </c>
      <c r="H61" s="334"/>
      <c r="I61" s="335">
        <v>453114</v>
      </c>
      <c r="J61" s="336">
        <v>57614</v>
      </c>
      <c r="K61" s="337">
        <v>33.6</v>
      </c>
      <c r="L61" s="338">
        <v>123750</v>
      </c>
      <c r="M61" s="339">
        <v>-2.5</v>
      </c>
      <c r="N61" s="324">
        <v>36.1</v>
      </c>
    </row>
    <row r="62" spans="1:14" x14ac:dyDescent="0.15">
      <c r="A62" s="248"/>
      <c r="B62" s="244"/>
      <c r="C62" s="244"/>
      <c r="D62" s="244"/>
      <c r="E62" s="244"/>
      <c r="F62" s="244"/>
      <c r="G62" s="325"/>
      <c r="H62" s="326" t="s">
        <v>510</v>
      </c>
      <c r="I62" s="327">
        <v>266654</v>
      </c>
      <c r="J62" s="328">
        <v>33896</v>
      </c>
      <c r="K62" s="329">
        <v>36.9</v>
      </c>
      <c r="L62" s="330">
        <v>63243</v>
      </c>
      <c r="M62" s="331">
        <v>-3.2</v>
      </c>
      <c r="N62" s="332">
        <v>40.1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53.13</v>
      </c>
      <c r="G47" s="12">
        <v>56.23</v>
      </c>
      <c r="H47" s="12">
        <v>64.959999999999994</v>
      </c>
      <c r="I47" s="12">
        <v>67.239999999999995</v>
      </c>
      <c r="J47" s="13">
        <v>61.42</v>
      </c>
    </row>
    <row r="48" spans="2:10" ht="57.75" customHeight="1" x14ac:dyDescent="0.15">
      <c r="B48" s="14"/>
      <c r="C48" s="1141" t="s">
        <v>4</v>
      </c>
      <c r="D48" s="1141"/>
      <c r="E48" s="1142"/>
      <c r="F48" s="15">
        <v>7.7</v>
      </c>
      <c r="G48" s="16">
        <v>8.59</v>
      </c>
      <c r="H48" s="16">
        <v>10.37</v>
      </c>
      <c r="I48" s="16">
        <v>9.18</v>
      </c>
      <c r="J48" s="17">
        <v>10.59</v>
      </c>
    </row>
    <row r="49" spans="2:10" ht="57.75" customHeight="1" thickBot="1" x14ac:dyDescent="0.2">
      <c r="B49" s="18"/>
      <c r="C49" s="1143" t="s">
        <v>5</v>
      </c>
      <c r="D49" s="1143"/>
      <c r="E49" s="1144"/>
      <c r="F49" s="19">
        <v>7.3</v>
      </c>
      <c r="G49" s="20">
        <v>0.94</v>
      </c>
      <c r="H49" s="20">
        <v>5.15</v>
      </c>
      <c r="I49" s="20" t="s">
        <v>522</v>
      </c>
      <c r="J49" s="21" t="s">
        <v>523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524</v>
      </c>
      <c r="D34" s="1151"/>
      <c r="E34" s="1152"/>
      <c r="F34" s="32">
        <v>9.06</v>
      </c>
      <c r="G34" s="33">
        <v>10.67</v>
      </c>
      <c r="H34" s="33">
        <v>10.54</v>
      </c>
      <c r="I34" s="33">
        <v>11.8</v>
      </c>
      <c r="J34" s="34">
        <v>11.02</v>
      </c>
      <c r="K34" s="22"/>
      <c r="L34" s="22"/>
      <c r="M34" s="22"/>
      <c r="N34" s="22"/>
      <c r="O34" s="22"/>
      <c r="P34" s="22"/>
    </row>
    <row r="35" spans="1:16" ht="39" customHeight="1" x14ac:dyDescent="0.15">
      <c r="A35" s="22"/>
      <c r="B35" s="35"/>
      <c r="C35" s="1145" t="s">
        <v>525</v>
      </c>
      <c r="D35" s="1146"/>
      <c r="E35" s="1147"/>
      <c r="F35" s="36">
        <v>6.26</v>
      </c>
      <c r="G35" s="37">
        <v>7.14</v>
      </c>
      <c r="H35" s="37">
        <v>8.9</v>
      </c>
      <c r="I35" s="37">
        <v>7.72</v>
      </c>
      <c r="J35" s="38">
        <v>9.1199999999999992</v>
      </c>
      <c r="K35" s="22"/>
      <c r="L35" s="22"/>
      <c r="M35" s="22"/>
      <c r="N35" s="22"/>
      <c r="O35" s="22"/>
      <c r="P35" s="22"/>
    </row>
    <row r="36" spans="1:16" ht="39" customHeight="1" x14ac:dyDescent="0.15">
      <c r="A36" s="22"/>
      <c r="B36" s="35"/>
      <c r="C36" s="1145" t="s">
        <v>526</v>
      </c>
      <c r="D36" s="1146"/>
      <c r="E36" s="1147"/>
      <c r="F36" s="36">
        <v>0.98</v>
      </c>
      <c r="G36" s="37">
        <v>0.95</v>
      </c>
      <c r="H36" s="37">
        <v>1.5</v>
      </c>
      <c r="I36" s="37">
        <v>2.0299999999999998</v>
      </c>
      <c r="J36" s="38">
        <v>2.4700000000000002</v>
      </c>
      <c r="K36" s="22"/>
      <c r="L36" s="22"/>
      <c r="M36" s="22"/>
      <c r="N36" s="22"/>
      <c r="O36" s="22"/>
      <c r="P36" s="22"/>
    </row>
    <row r="37" spans="1:16" ht="39" customHeight="1" x14ac:dyDescent="0.15">
      <c r="A37" s="22"/>
      <c r="B37" s="35"/>
      <c r="C37" s="1145" t="s">
        <v>527</v>
      </c>
      <c r="D37" s="1146"/>
      <c r="E37" s="1147"/>
      <c r="F37" s="36">
        <v>0.8</v>
      </c>
      <c r="G37" s="37">
        <v>1.2</v>
      </c>
      <c r="H37" s="37">
        <v>1.26</v>
      </c>
      <c r="I37" s="37">
        <v>1.21</v>
      </c>
      <c r="J37" s="38">
        <v>1.49</v>
      </c>
      <c r="K37" s="22"/>
      <c r="L37" s="22"/>
      <c r="M37" s="22"/>
      <c r="N37" s="22"/>
      <c r="O37" s="22"/>
      <c r="P37" s="22"/>
    </row>
    <row r="38" spans="1:16" ht="39" customHeight="1" x14ac:dyDescent="0.15">
      <c r="A38" s="22"/>
      <c r="B38" s="35"/>
      <c r="C38" s="1145" t="s">
        <v>528</v>
      </c>
      <c r="D38" s="1146"/>
      <c r="E38" s="1147"/>
      <c r="F38" s="36">
        <v>1.44</v>
      </c>
      <c r="G38" s="37">
        <v>1.43</v>
      </c>
      <c r="H38" s="37">
        <v>1.46</v>
      </c>
      <c r="I38" s="37">
        <v>1.45</v>
      </c>
      <c r="J38" s="38">
        <v>1.46</v>
      </c>
      <c r="K38" s="22"/>
      <c r="L38" s="22"/>
      <c r="M38" s="22"/>
      <c r="N38" s="22"/>
      <c r="O38" s="22"/>
      <c r="P38" s="22"/>
    </row>
    <row r="39" spans="1:16" ht="39" customHeight="1" x14ac:dyDescent="0.15">
      <c r="A39" s="22"/>
      <c r="B39" s="35"/>
      <c r="C39" s="1145" t="s">
        <v>529</v>
      </c>
      <c r="D39" s="1146"/>
      <c r="E39" s="1147"/>
      <c r="F39" s="36">
        <v>0.63</v>
      </c>
      <c r="G39" s="37">
        <v>0.39</v>
      </c>
      <c r="H39" s="37">
        <v>0.94</v>
      </c>
      <c r="I39" s="37">
        <v>1.44</v>
      </c>
      <c r="J39" s="38">
        <v>0.78</v>
      </c>
      <c r="K39" s="22"/>
      <c r="L39" s="22"/>
      <c r="M39" s="22"/>
      <c r="N39" s="22"/>
      <c r="O39" s="22"/>
      <c r="P39" s="22"/>
    </row>
    <row r="40" spans="1:16" ht="39" customHeight="1" x14ac:dyDescent="0.15">
      <c r="A40" s="22"/>
      <c r="B40" s="35"/>
      <c r="C40" s="1145" t="s">
        <v>530</v>
      </c>
      <c r="D40" s="1146"/>
      <c r="E40" s="1147"/>
      <c r="F40" s="36">
        <v>0.13</v>
      </c>
      <c r="G40" s="37">
        <v>0.1</v>
      </c>
      <c r="H40" s="37">
        <v>0.08</v>
      </c>
      <c r="I40" s="37">
        <v>0.14000000000000001</v>
      </c>
      <c r="J40" s="38">
        <v>0.11</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531</v>
      </c>
      <c r="D42" s="1146"/>
      <c r="E42" s="1147"/>
      <c r="F42" s="36" t="s">
        <v>479</v>
      </c>
      <c r="G42" s="37" t="s">
        <v>479</v>
      </c>
      <c r="H42" s="37" t="s">
        <v>479</v>
      </c>
      <c r="I42" s="37" t="s">
        <v>479</v>
      </c>
      <c r="J42" s="38" t="s">
        <v>479</v>
      </c>
      <c r="K42" s="22"/>
      <c r="L42" s="22"/>
      <c r="M42" s="22"/>
      <c r="N42" s="22"/>
      <c r="O42" s="22"/>
      <c r="P42" s="22"/>
    </row>
    <row r="43" spans="1:16" ht="39" customHeight="1" thickBot="1" x14ac:dyDescent="0.2">
      <c r="A43" s="22"/>
      <c r="B43" s="40"/>
      <c r="C43" s="1148" t="s">
        <v>532</v>
      </c>
      <c r="D43" s="1149"/>
      <c r="E43" s="1150"/>
      <c r="F43" s="41">
        <v>0</v>
      </c>
      <c r="G43" s="42" t="s">
        <v>479</v>
      </c>
      <c r="H43" s="42" t="s">
        <v>479</v>
      </c>
      <c r="I43" s="42" t="s">
        <v>479</v>
      </c>
      <c r="J43" s="43" t="s">
        <v>479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467</v>
      </c>
      <c r="L45" s="60">
        <v>395</v>
      </c>
      <c r="M45" s="60">
        <v>360</v>
      </c>
      <c r="N45" s="60">
        <v>366</v>
      </c>
      <c r="O45" s="61">
        <v>353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x14ac:dyDescent="0.15">
      <c r="A48" s="48"/>
      <c r="B48" s="1163"/>
      <c r="C48" s="1164"/>
      <c r="D48" s="62"/>
      <c r="E48" s="1155" t="s">
        <v>15</v>
      </c>
      <c r="F48" s="1155"/>
      <c r="G48" s="1155"/>
      <c r="H48" s="1155"/>
      <c r="I48" s="1155"/>
      <c r="J48" s="1156"/>
      <c r="K48" s="63">
        <v>120</v>
      </c>
      <c r="L48" s="64">
        <v>118</v>
      </c>
      <c r="M48" s="64">
        <v>128</v>
      </c>
      <c r="N48" s="64">
        <v>137</v>
      </c>
      <c r="O48" s="65">
        <v>137</v>
      </c>
      <c r="P48" s="48"/>
      <c r="Q48" s="48"/>
      <c r="R48" s="48"/>
      <c r="S48" s="48"/>
      <c r="T48" s="48"/>
      <c r="U48" s="48"/>
    </row>
    <row r="49" spans="1:21" ht="30.75" customHeight="1" x14ac:dyDescent="0.15">
      <c r="A49" s="48"/>
      <c r="B49" s="1163"/>
      <c r="C49" s="1164"/>
      <c r="D49" s="62"/>
      <c r="E49" s="1155" t="s">
        <v>16</v>
      </c>
      <c r="F49" s="1155"/>
      <c r="G49" s="1155"/>
      <c r="H49" s="1155"/>
      <c r="I49" s="1155"/>
      <c r="J49" s="1156"/>
      <c r="K49" s="63">
        <v>81</v>
      </c>
      <c r="L49" s="64">
        <v>87</v>
      </c>
      <c r="M49" s="64">
        <v>60</v>
      </c>
      <c r="N49" s="64">
        <v>45</v>
      </c>
      <c r="O49" s="65">
        <v>52</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479</v>
      </c>
      <c r="L50" s="64" t="s">
        <v>479</v>
      </c>
      <c r="M50" s="64" t="s">
        <v>479</v>
      </c>
      <c r="N50" s="64" t="s">
        <v>479</v>
      </c>
      <c r="O50" s="65" t="s">
        <v>479</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t="s">
        <v>479</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397</v>
      </c>
      <c r="L52" s="64">
        <v>403</v>
      </c>
      <c r="M52" s="64">
        <v>380</v>
      </c>
      <c r="N52" s="64">
        <v>389</v>
      </c>
      <c r="O52" s="65">
        <v>396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271</v>
      </c>
      <c r="L53" s="69">
        <v>197</v>
      </c>
      <c r="M53" s="69">
        <v>168</v>
      </c>
      <c r="N53" s="69">
        <v>159</v>
      </c>
      <c r="O53" s="70">
        <v>146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2016-04-28T02:49:37Z</cp:lastPrinted>
  <dcterms:created xsi:type="dcterms:W3CDTF">2016-02-15T01:54:35Z</dcterms:created>
  <dcterms:modified xsi:type="dcterms:W3CDTF">2016-04-28T03:41:45Z</dcterms:modified>
  <cp:category/>
</cp:coreProperties>
</file>