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総政_清水\財政\09財政状況資料集\R03財政状況資料集\【財政状況資料集】_303828_日高町_2021\"/>
    </mc:Choice>
  </mc:AlternateContent>
  <xr:revisionPtr revIDLastSave="0" documentId="13_ncr:1_{BA59B199-4712-4F56-BC61-00091ED5716C}" xr6:coauthVersionLast="36" xr6:coauthVersionMax="36" xr10:uidLastSave="{00000000-0000-0000-0000-000000000000}"/>
  <bookViews>
    <workbookView xWindow="0" yWindow="0" windowWidth="15360" windowHeight="7635" tabRatio="8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alcChain>
</file>

<file path=xl/sharedStrings.xml><?xml version="1.0" encoding="utf-8"?>
<sst xmlns="http://schemas.openxmlformats.org/spreadsheetml/2006/main" count="1161" uniqueCount="618">
  <si>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</si>
  <si>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</si>
  <si>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</si>
  <si>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</si>
  <si>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</si>
  <si>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</si>
  <si>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</si>
  <si>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</si>
  <si>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</si>
  <si>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</si>
  <si>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</si>
  <si>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</si>
  <si>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</si>
  <si>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</si>
  <si>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</si>
  <si>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</si>
  <si>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</si>
  <si>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</si>
  <si>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</si>
  <si>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</si>
  <si>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</si>
  <si>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</si>
  <si>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</si>
  <si>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</si>
  <si>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</si>
  <si>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</si>
  <si>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</si>
  <si>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</si>
  <si>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</si>
  <si>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</si>
  <si>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</si>
  <si>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</si>
  <si>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</si>
  <si>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</si>
  <si>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</si>
  <si>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</si>
  <si>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</si>
  <si>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</si>
  <si>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</si>
  <si>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</si>
  <si>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</si>
  <si>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</si>
  <si>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</si>
  <si>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</si>
  <si>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</si>
  <si>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</si>
  <si>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</si>
  <si>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</si>
  <si>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</si>
  <si>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</si>
  <si>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</si>
  <si>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</si>
  <si>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</si>
  <si>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</si>
  <si>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</si>
  <si>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</si>
  <si>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</si>
  <si>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</si>
  <si>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</si>
  <si>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</si>
  <si>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</si>
  <si>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</si>
  <si>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</si>
  <si>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</si>
  <si>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</si>
  <si>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</si>
  <si>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</si>
  <si>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</si>
  <si>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</si>
  <si>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</si>
  <si>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</si>
  <si>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</si>
  <si>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</si>
  <si>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</si>
  <si>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</si>
  <si>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</si>
  <si>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</si>
  <si>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</si>
  <si>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</si>
  <si>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</si>
  <si>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</si>
  <si>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</si>
  <si>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</si>
  <si>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</si>
  <si>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</si>
  <si>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</si>
  <si>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</si>
  <si>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</si>
  <si>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</si>
  <si>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</si>
  <si>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</si>
  <si>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</si>
  <si>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</si>
  <si>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</si>
  <si>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</si>
  <si>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</si>
  <si>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</si>
  <si>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</si>
  <si>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</si>
  <si>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</si>
  <si>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</si>
  <si>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</si>
  <si>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</si>
  <si>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</si>
  <si>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</si>
  <si>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</si>
  <si>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</si>
  <si>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</si>
  <si>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</si>
  <si>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</si>
  <si>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</si>
  <si>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</si>
  <si>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</si>
  <si>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</si>
  <si>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</si>
  <si>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</si>
  <si>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</si>
  <si>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</si>
  <si>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</si>
  <si>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</si>
  <si>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</si>
  <si>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</si>
  <si>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</si>
  <si>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</si>
  <si>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</si>
  <si>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</si>
  <si>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</si>
  <si>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</si>
  <si>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</si>
  <si>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</si>
  <si>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</si>
  <si>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</si>
  <si>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</si>
  <si>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</si>
  <si>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</si>
  <si>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</si>
  <si>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</si>
  <si>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</si>
  <si>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</si>
  <si>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</si>
  <si>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</si>
  <si>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</si>
  <si>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</si>
  <si>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</si>
  <si>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</si>
  <si>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</si>
  <si>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</si>
  <si>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</si>
  <si>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</si>
  <si>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</si>
  <si>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</si>
  <si>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</si>
  <si>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</si>
  <si>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</si>
  <si>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</si>
  <si>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</si>
  <si>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</si>
  <si>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</si>
  <si>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</si>
  <si>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</si>
  <si>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</si>
  <si>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</si>
  <si>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</si>
  <si>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</si>
  <si>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</si>
  <si>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</si>
  <si>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</si>
  <si>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</si>
  <si>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</si>
  <si>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</si>
  <si>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</si>
  <si>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</si>
  <si>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</si>
  <si>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</si>
  <si>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</si>
  <si>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</si>
  <si>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</si>
  <si>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</si>
  <si>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</si>
  <si>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</si>
  <si>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</si>
  <si>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</si>
  <si>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</si>
  <si>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</si>
  <si>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</si>
  <si>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</si>
  <si>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</si>
  <si>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</si>
  <si>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</si>
  <si>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</si>
  <si>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</si>
  <si>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</si>
  <si>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</si>
  <si>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</si>
  <si>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</si>
  <si>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</si>
  <si>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</si>
  <si>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</si>
  <si>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</si>
  <si>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</si>
  <si>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</si>
  <si>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</si>
  <si>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</si>
  <si>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</si>
  <si>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</si>
  <si>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</si>
  <si>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</si>
  <si>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</si>
  <si>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</si>
  <si>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</si>
  <si>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</si>
  <si>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</si>
  <si>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</si>
  <si>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</si>
  <si>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</si>
  <si>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</si>
  <si>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</si>
  <si>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</si>
  <si>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</si>
  <si>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</si>
  <si>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</si>
  <si>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</si>
  <si>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</si>
  <si>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</si>
  <si>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</si>
  <si>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</si>
  <si>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</si>
  <si>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</si>
  <si>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</si>
  <si>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</si>
  <si>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</si>
  <si>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</si>
  <si>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</si>
  <si>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</si>
  <si>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</si>
  <si>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</si>
  <si>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</si>
  <si>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</si>
  <si>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</si>
  <si>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</si>
  <si>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</si>
  <si>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</si>
  <si>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</si>
  <si>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</si>
  <si>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</si>
  <si>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</si>
  <si>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</si>
  <si>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</si>
  <si>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</si>
  <si>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</si>
  <si>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</si>
  <si>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</si>
  <si>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</si>
  <si>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</si>
  <si>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</si>
  <si>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</si>
  <si>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</si>
  <si>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</si>
  <si>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</si>
  <si>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</si>
  <si>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</si>
  <si>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</si>
  <si>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</si>
  <si>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</si>
  <si>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</si>
  <si>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</si>
  <si>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</si>
  <si>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</si>
  <si>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</si>
  <si>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</si>
  <si>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</si>
  <si>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</si>
  <si>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</si>
  <si>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</si>
  <si>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</si>
  <si>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</si>
  <si>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</si>
  <si>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</si>
  <si>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</si>
  <si>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</si>
  <si>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</si>
  <si>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</si>
  <si>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</si>
  <si>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</si>
  <si>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</si>
  <si>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</si>
  <si>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</si>
  <si>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</si>
  <si>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</si>
  <si>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</si>
  <si>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</si>
  <si>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</si>
  <si>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</si>
  <si>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</si>
  <si>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</si>
  <si>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</si>
  <si>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</si>
  <si>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</si>
  <si>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</si>
  <si>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</si>
  <si>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</si>
  <si>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</si>
  <si>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</si>
  <si>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</si>
  <si>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</si>
  <si>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</si>
  <si>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</si>
  <si>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</si>
  <si>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</si>
  <si>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</si>
  <si>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</si>
  <si>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</si>
  <si>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</si>
  <si>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</si>
  <si>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</si>
  <si>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</si>
  <si>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</si>
  <si>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</si>
  <si>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</si>
  <si>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</si>
  <si>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</si>
  <si>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</si>
  <si>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</si>
  <si>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</si>
  <si>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</si>
  <si>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</si>
  <si>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</si>
  <si>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</si>
  <si>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</si>
  <si>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</si>
  <si>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</si>
  <si>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</si>
  <si>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</si>
  <si>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</si>
  <si>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</si>
  <si>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</si>
  <si>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</si>
  <si>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</si>
  <si>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</si>
  <si>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</si>
  <si>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</si>
  <si>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</si>
  <si>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</si>
  <si>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</si>
  <si>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</si>
  <si>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</si>
  <si>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</si>
  <si>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</si>
  <si>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</si>
  <si>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</si>
  <si>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</si>
  <si>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</si>
  <si>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</si>
  <si>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</si>
  <si>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</si>
  <si>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</si>
  <si>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</si>
  <si>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</si>
  <si>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</si>
  <si>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</si>
  <si>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</si>
  <si>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</si>
  <si>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</si>
  <si>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</si>
  <si>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</si>
  <si>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</si>
  <si>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</si>
  <si>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</si>
  <si>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</si>
  <si>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</si>
  <si>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</si>
  <si>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</si>
  <si>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</si>
  <si>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</si>
  <si>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</si>
  <si>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</si>
  <si>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</si>
  <si>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</si>
  <si>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</si>
  <si>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</si>
  <si>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</si>
  <si>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</si>
  <si>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</si>
  <si>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</si>
  <si>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</si>
  <si>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</si>
  <si>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</si>
  <si>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</si>
  <si>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</si>
  <si>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</si>
  <si>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</si>
  <si>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</si>
  <si>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</si>
  <si>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</si>
  <si>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</si>
  <si>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</si>
  <si>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</si>
  <si>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</si>
  <si>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</si>
  <si>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</si>
  <si>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</si>
  <si>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</si>
  <si>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</si>
  <si>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</si>
  <si>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</si>
  <si>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</si>
  <si>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</si>
  <si>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</si>
  <si>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</si>
  <si>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</si>
  <si>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</si>
  <si>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</si>
  <si>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</si>
  <si>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</si>
  <si>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</si>
  <si>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</si>
  <si>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</si>
  <si>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</si>
  <si>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</si>
  <si>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</si>
  <si>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</si>
  <si>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</si>
  <si>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</si>
  <si>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</si>
  <si>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</si>
  <si>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</si>
  <si>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</si>
  <si>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</si>
  <si>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</si>
  <si>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</si>
  <si>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</si>
  <si>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</si>
  <si>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</si>
  <si>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</si>
  <si>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</si>
  <si>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</si>
  <si>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</si>
  <si>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</si>
  <si>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</si>
  <si>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</si>
  <si>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</si>
  <si>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</si>
  <si>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</si>
  <si>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</si>
  <si>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</si>
  <si>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</si>
  <si>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</si>
  <si>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</si>
  <si>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</si>
  <si>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</si>
  <si>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</si>
  <si>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</si>
  <si>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</si>
  <si>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</si>
  <si>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</si>
  <si>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</si>
  <si>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</si>
  <si>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</si>
  <si>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</si>
  <si>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</si>
  <si>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</si>
  <si>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</si>
  <si>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</si>
  <si>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</si>
  <si>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</si>
  <si>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</si>
  <si>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</si>
  <si>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</si>
  <si>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</si>
  <si>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</si>
  <si>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</si>
  <si>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</si>
  <si>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</si>
  <si>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</si>
  <si>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</si>
  <si>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</si>
  <si>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</si>
  <si>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</si>
  <si>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</si>
  <si>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</si>
  <si>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</si>
  <si>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</si>
  <si>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</si>
  <si>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</si>
  <si>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</si>
  <si>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</si>
  <si>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</si>
  <si>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</si>
  <si>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</si>
  <si>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</si>
  <si>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</si>
  <si>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</si>
  <si>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</si>
  <si>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</si>
  <si>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</si>
  <si>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</si>
  <si>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</si>
  <si>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</si>
  <si>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</si>
  <si>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</si>
  <si>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</si>
  <si>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</si>
  <si>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</si>
  <si>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</si>
  <si>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</si>
  <si>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</si>
  <si>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</si>
  <si>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</si>
  <si>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</si>
  <si>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</si>
  <si>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</si>
  <si>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</si>
  <si>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</si>
  <si>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</si>
  <si>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</si>
  <si>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</si>
  <si>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</si>
  <si>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</si>
  <si>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</si>
  <si>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</si>
  <si>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</si>
  <si>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</si>
  <si>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</si>
  <si>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</si>
  <si>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</si>
  <si>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</si>
  <si>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</si>
  <si>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</si>
  <si>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</si>
  <si>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</si>
  <si>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</si>
  <si>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</si>
  <si>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</si>
  <si>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</si>
  <si>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</si>
  <si>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</si>
  <si>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</si>
  <si>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</si>
  <si>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</si>
  <si>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</si>
  <si>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</si>
  <si>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</si>
  <si>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</si>
  <si>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</si>
  <si>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</si>
  <si>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</si>
  <si>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</si>
  <si>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</si>
  <si>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</si>
  <si>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</si>
  <si>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</si>
  <si>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</si>
  <si>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</si>
  <si>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</si>
  <si>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</si>
  <si>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</si>
  <si>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</si>
  <si>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</si>
  <si>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</si>
  <si>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</si>
  <si>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</si>
  <si>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</si>
  <si>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</si>
  <si>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</si>
  <si>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</si>
  <si>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</si>
  <si>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</si>
  <si>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</si>
  <si>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</si>
  <si>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</si>
  <si>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</si>
  <si>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</si>
  <si>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10.72</t>
  </si>
  <si>
    <t>▲ 6.56</t>
  </si>
  <si>
    <t>▲ 9.74</t>
  </si>
  <si>
    <t>▲ 5.40</t>
  </si>
  <si>
    <t>一般会計</t>
  </si>
  <si>
    <t>水道事業会計</t>
  </si>
  <si>
    <t>介護保険特別会計</t>
  </si>
  <si>
    <t>国民健康保険特別会計</t>
  </si>
  <si>
    <t>土地取得特別会計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</si>
  <si>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</si>
  <si>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</si>
  <si>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</si>
  <si>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</si>
  <si>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</si>
  <si>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</si>
  <si>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</si>
  <si>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</si>
  <si>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</si>
  <si>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</si>
  <si>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御坊広域行政事務組合</t>
    <rPh sb="0" eb="10">
      <t>ゴボウコウイキギョウセイジムクミアイ</t>
    </rPh>
    <phoneticPr fontId="2"/>
  </si>
  <si>
    <t>御坊日高老人福祉施設事務組合</t>
    <rPh sb="0" eb="2">
      <t>ゴボウ</t>
    </rPh>
    <rPh sb="2" eb="4">
      <t>ヒダカ</t>
    </rPh>
    <rPh sb="4" eb="10">
      <t>ロウジンフクシシセツ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</si>
  <si>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5"/>
  </si>
  <si>
    <t>日高広域消防事務組合</t>
    <rPh sb="0" eb="2">
      <t>ヒダカ</t>
    </rPh>
    <rPh sb="2" eb="4">
      <t>コウイキ</t>
    </rPh>
    <rPh sb="4" eb="6">
      <t>ショウボウ</t>
    </rPh>
    <rPh sb="6" eb="8">
      <t>ジム</t>
    </rPh>
    <rPh sb="8" eb="10">
      <t>クミアイ</t>
    </rPh>
    <phoneticPr fontId="2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</si>
  <si>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5"/>
  </si>
  <si>
    <t>和歌山県後期高齢者医療広域連合</t>
    <rPh sb="0" eb="4">
      <t>ワカヤマケン</t>
    </rPh>
    <rPh sb="4" eb="6">
      <t>コウキ</t>
    </rPh>
    <rPh sb="6" eb="9">
      <t>コウレイシャ</t>
    </rPh>
    <rPh sb="9" eb="11">
      <t>イリョウ</t>
    </rPh>
    <rPh sb="11" eb="13">
      <t>コウイキ</t>
    </rPh>
    <rPh sb="13" eb="15">
      <t>レンゴウ</t>
    </rPh>
    <phoneticPr fontId="2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</si>
  <si>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5"/>
  </si>
  <si>
    <t>和歌山県市町村総合事務組合</t>
    <rPh sb="0" eb="4">
      <t>ワカヤマケン</t>
    </rPh>
    <rPh sb="4" eb="7">
      <t>シチョウソン</t>
    </rPh>
    <rPh sb="7" eb="9">
      <t>ソウゴウ</t>
    </rPh>
    <rPh sb="9" eb="11">
      <t>ジム</t>
    </rPh>
    <rPh sb="11" eb="13">
      <t>クミアイ</t>
    </rPh>
    <phoneticPr fontId="25"/>
  </si>
  <si>
    <t>和歌山地方税回収機構</t>
    <rPh sb="0" eb="3">
      <t>ワカヤマ</t>
    </rPh>
    <rPh sb="3" eb="6">
      <t>チホウゼイ</t>
    </rPh>
    <rPh sb="6" eb="8">
      <t>カイシュウ</t>
    </rPh>
    <rPh sb="8" eb="10">
      <t>キコウ</t>
    </rPh>
    <phoneticPr fontId="25"/>
  </si>
  <si>
    <t>-</t>
    <phoneticPr fontId="2"/>
  </si>
  <si>
    <t>地域づくり推進事業基金</t>
    <phoneticPr fontId="2"/>
  </si>
  <si>
    <t>中山間ふるさと・水と土保全基金</t>
    <phoneticPr fontId="2"/>
  </si>
  <si>
    <t>高齢者福祉基金</t>
    <phoneticPr fontId="2"/>
  </si>
  <si>
    <t>森林環境譲与税基金</t>
    <rPh sb="0" eb="6">
      <t>シンリンカンキョウジョウヨ</t>
    </rPh>
    <rPh sb="6" eb="7">
      <t>ゼイ</t>
    </rPh>
    <rPh sb="7" eb="9">
      <t>キキン</t>
    </rPh>
    <phoneticPr fontId="2"/>
  </si>
  <si>
    <t>学校教育施設整備基金</t>
    <rPh sb="0" eb="8">
      <t>ガッコウキョウイクシセツセイビ</t>
    </rPh>
    <rPh sb="8" eb="10">
      <t>キキン</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</si>
  <si>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</si>
  <si>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</si>
  <si>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</si>
  <si>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小学校校舎増築事業、町道改良事業など大型事業の実施に伴う地方債の発行などにより、将来負担比率は、類似団体と比較して上回っている。
　また、学校や保育所などの主要な公共施設が、昭和50年代に建設されており、有形固定資産減価償却率は、類似団体と比較して上回っている。
　新規投資については、これまで以上に厳選のうえ慎重に実施し、老朽化対策については、計画的かつ効率的な維持管理・更新により費用の抑制・平準化を図る必要がある。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</si>
  <si>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</si>
  <si>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</si>
  <si>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</si>
  <si>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</si>
  <si>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</si>
  <si>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</si>
  <si>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実質公債費比率は類似団体と比較して同水準にあるが、増加傾向で推移することが予想される。将来負担比率は依然として類似団体よりも高くなっている。
　今後、防災関連や公共施設の老朽化対策に加え、学校施設の増改築に係る事業が予定されており、将来負担比率は、上昇していくことが考えられるため、緊急性や優先性を十分勘案し、過大な将来負担を残すことがないよう負担軽減に努め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</si>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</sst>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9EC82A2-BAD2-4E6D-B6B8-9DC297E682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4EA-4075-BD0D-CA88B9A8E7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91723</c:v>
                </c:pt>
                <c:pt idx="1">
                  <c:v>43149</c:v>
                </c:pt>
                <c:pt idx="2">
                  <c:v>61271</c:v>
                </c:pt>
                <c:pt idx="3">
                  <c:v>137811</c:v>
                </c:pt>
                <c:pt idx="4">
                  <c:v>85988</c:v>
                </c:pt>
              </c:numCache>
            </c:numRef>
          </c:val>
          <c:smooth val="0"/>
          <c:extLst>
            <c:ext xmlns:c16="http://schemas.microsoft.com/office/drawing/2014/chart" uri="{C3380CC4-5D6E-409C-BE32-E72D297353CC}">
              <c16:uniqueId val="{00000001-C4EA-4075-BD0D-CA88B9A8E7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11.39</c:v>
                </c:pt>
                <c:pt idx="1">
                  <c:v>11.13</c:v>
                </c:pt>
                <c:pt idx="2">
                  <c:v>13.78</c:v>
                </c:pt>
                <c:pt idx="3">
                  <c:v>10.19</c:v>
                </c:pt>
                <c:pt idx="4">
                  <c:v>12.55</c:v>
                </c:pt>
              </c:numCache>
            </c:numRef>
          </c:val>
          <c:extLst>
            <c:ext xmlns:c16="http://schemas.microsoft.com/office/drawing/2014/chart" uri="{C3380CC4-5D6E-409C-BE32-E72D297353CC}">
              <c16:uniqueId val="{00000000-60F7-4F6C-8753-61D9D652E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48.27</c:v>
                </c:pt>
                <c:pt idx="1">
                  <c:v>46.4</c:v>
                </c:pt>
                <c:pt idx="2">
                  <c:v>38.83</c:v>
                </c:pt>
                <c:pt idx="3">
                  <c:v>39.78</c:v>
                </c:pt>
                <c:pt idx="4">
                  <c:v>39.15</c:v>
                </c:pt>
              </c:numCache>
            </c:numRef>
          </c:val>
          <c:extLst>
            <c:ext xmlns:c16="http://schemas.microsoft.com/office/drawing/2014/chart" uri="{C3380CC4-5D6E-409C-BE32-E72D297353CC}">
              <c16:uniqueId val="{00000001-60F7-4F6C-8753-61D9D652E4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-10.72</c:v>
                </c:pt>
                <c:pt idx="1">
                  <c:v>-6.56</c:v>
                </c:pt>
                <c:pt idx="2">
                  <c:v>-9.74</c:v>
                </c:pt>
                <c:pt idx="3">
                  <c:v>-5.4</c:v>
                </c:pt>
                <c:pt idx="4">
                  <c:v>1.29</c:v>
                </c:pt>
              </c:numCache>
            </c:numRef>
          </c:val>
          <c:smooth val="0"/>
          <c:extLst>
            <c:ext xmlns:c16="http://schemas.microsoft.com/office/drawing/2014/chart" uri="{C3380CC4-5D6E-409C-BE32-E72D297353CC}">
              <c16:uniqueId val="{00000002-60F7-4F6C-8753-61D9D652E4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04-420D-80D1-4F198998DC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04-420D-80D1-4F198998DC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04-420D-80D1-4F198998DCA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0.09</c:v>
                </c:pt>
                <c:pt idx="4">
                  <c:v>#N/A</c:v>
                </c:pt>
                <c:pt idx="5">
                  <c:v>0.02</c:v>
                </c:pt>
                <c:pt idx="6">
                  <c:v>#N/A</c:v>
                </c:pt>
                <c:pt idx="7">
                  <c:v>0.06</c:v>
                </c:pt>
                <c:pt idx="8">
                  <c:v>#N/A</c:v>
                </c:pt>
                <c:pt idx="9">
                  <c:v>0.02</c:v>
                </c:pt>
              </c:numCache>
            </c:numRef>
          </c:val>
          <c:extLst>
            <c:ext xmlns:c16="http://schemas.microsoft.com/office/drawing/2014/chart" uri="{C3380CC4-5D6E-409C-BE32-E72D297353CC}">
              <c16:uniqueId val="{00000003-A704-420D-80D1-4F198998DCA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0.68</c:v>
                </c:pt>
                <c:pt idx="2">
                  <c:v>#N/A</c:v>
                </c:pt>
                <c:pt idx="3">
                  <c:v>0.65</c:v>
                </c:pt>
                <c:pt idx="4">
                  <c:v>#N/A</c:v>
                </c:pt>
                <c:pt idx="5">
                  <c:v>0.83</c:v>
                </c:pt>
                <c:pt idx="6">
                  <c:v>#N/A</c:v>
                </c:pt>
                <c:pt idx="7">
                  <c:v>1.1299999999999999</c:v>
                </c:pt>
                <c:pt idx="8">
                  <c:v>#N/A</c:v>
                </c:pt>
                <c:pt idx="9">
                  <c:v>0.89</c:v>
                </c:pt>
              </c:numCache>
            </c:numRef>
          </c:val>
          <c:extLst>
            <c:ext xmlns:c16="http://schemas.microsoft.com/office/drawing/2014/chart" uri="{C3380CC4-5D6E-409C-BE32-E72D297353CC}">
              <c16:uniqueId val="{00000004-A704-420D-80D1-4F198998DCAB}"/>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c:v>
                </c:pt>
                <c:pt idx="2">
                  <c:v>#N/A</c:v>
                </c:pt>
                <c:pt idx="3">
                  <c:v>1.39</c:v>
                </c:pt>
                <c:pt idx="4">
                  <c:v>#N/A</c:v>
                </c:pt>
                <c:pt idx="5">
                  <c:v>1.39</c:v>
                </c:pt>
                <c:pt idx="6">
                  <c:v>#N/A</c:v>
                </c:pt>
                <c:pt idx="7">
                  <c:v>1.3</c:v>
                </c:pt>
                <c:pt idx="8">
                  <c:v>#N/A</c:v>
                </c:pt>
                <c:pt idx="9">
                  <c:v>1.2</c:v>
                </c:pt>
              </c:numCache>
            </c:numRef>
          </c:val>
          <c:extLst>
            <c:ext xmlns:c16="http://schemas.microsoft.com/office/drawing/2014/chart" uri="{C3380CC4-5D6E-409C-BE32-E72D297353CC}">
              <c16:uniqueId val="{00000005-A704-420D-80D1-4F198998DC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6.25</c:v>
                </c:pt>
                <c:pt idx="2">
                  <c:v>#N/A</c:v>
                </c:pt>
                <c:pt idx="3">
                  <c:v>1.08</c:v>
                </c:pt>
                <c:pt idx="4">
                  <c:v>#N/A</c:v>
                </c:pt>
                <c:pt idx="5">
                  <c:v>1.01</c:v>
                </c:pt>
                <c:pt idx="6">
                  <c:v>#N/A</c:v>
                </c:pt>
                <c:pt idx="7">
                  <c:v>1.06</c:v>
                </c:pt>
                <c:pt idx="8">
                  <c:v>#N/A</c:v>
                </c:pt>
                <c:pt idx="9">
                  <c:v>1.43</c:v>
                </c:pt>
              </c:numCache>
            </c:numRef>
          </c:val>
          <c:extLst>
            <c:ext xmlns:c16="http://schemas.microsoft.com/office/drawing/2014/chart" uri="{C3380CC4-5D6E-409C-BE32-E72D297353CC}">
              <c16:uniqueId val="{00000006-A704-420D-80D1-4F198998DC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1.89</c:v>
                </c:pt>
                <c:pt idx="2">
                  <c:v>#N/A</c:v>
                </c:pt>
                <c:pt idx="3">
                  <c:v>1.75</c:v>
                </c:pt>
                <c:pt idx="4">
                  <c:v>#N/A</c:v>
                </c:pt>
                <c:pt idx="5">
                  <c:v>1.74</c:v>
                </c:pt>
                <c:pt idx="6">
                  <c:v>#N/A</c:v>
                </c:pt>
                <c:pt idx="7">
                  <c:v>2.5499999999999998</c:v>
                </c:pt>
                <c:pt idx="8">
                  <c:v>#N/A</c:v>
                </c:pt>
                <c:pt idx="9">
                  <c:v>3.02</c:v>
                </c:pt>
              </c:numCache>
            </c:numRef>
          </c:val>
          <c:extLst>
            <c:ext xmlns:c16="http://schemas.microsoft.com/office/drawing/2014/chart" uri="{C3380CC4-5D6E-409C-BE32-E72D297353CC}">
              <c16:uniqueId val="{00000007-A704-420D-80D1-4F198998DC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9.74</c:v>
                </c:pt>
                <c:pt idx="2">
                  <c:v>#N/A</c:v>
                </c:pt>
                <c:pt idx="3">
                  <c:v>9.7799999999999994</c:v>
                </c:pt>
                <c:pt idx="4">
                  <c:v>#N/A</c:v>
                </c:pt>
                <c:pt idx="5">
                  <c:v>9.1199999999999992</c:v>
                </c:pt>
                <c:pt idx="6">
                  <c:v>#N/A</c:v>
                </c:pt>
                <c:pt idx="7">
                  <c:v>8.8000000000000007</c:v>
                </c:pt>
                <c:pt idx="8">
                  <c:v>#N/A</c:v>
                </c:pt>
                <c:pt idx="9">
                  <c:v>7.65</c:v>
                </c:pt>
              </c:numCache>
            </c:numRef>
          </c:val>
          <c:extLst>
            <c:ext xmlns:c16="http://schemas.microsoft.com/office/drawing/2014/chart" uri="{C3380CC4-5D6E-409C-BE32-E72D297353CC}">
              <c16:uniqueId val="{00000008-A704-420D-80D1-4F198998DC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9.98</c:v>
                </c:pt>
                <c:pt idx="2">
                  <c:v>#N/A</c:v>
                </c:pt>
                <c:pt idx="3">
                  <c:v>9.7200000000000006</c:v>
                </c:pt>
                <c:pt idx="4">
                  <c:v>#N/A</c:v>
                </c:pt>
                <c:pt idx="5">
                  <c:v>12.39</c:v>
                </c:pt>
                <c:pt idx="6">
                  <c:v>#N/A</c:v>
                </c:pt>
                <c:pt idx="7">
                  <c:v>8.89</c:v>
                </c:pt>
                <c:pt idx="8">
                  <c:v>#N/A</c:v>
                </c:pt>
                <c:pt idx="9">
                  <c:v>11.35</c:v>
                </c:pt>
              </c:numCache>
            </c:numRef>
          </c:val>
          <c:extLst>
            <c:ext xmlns:c16="http://schemas.microsoft.com/office/drawing/2014/chart" uri="{C3380CC4-5D6E-409C-BE32-E72D297353CC}">
              <c16:uniqueId val="{00000009-A704-420D-80D1-4F198998DC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360</c:v>
                </c:pt>
                <c:pt idx="5">
                  <c:v>356</c:v>
                </c:pt>
                <c:pt idx="8">
                  <c:v>352</c:v>
                </c:pt>
                <c:pt idx="11">
                  <c:v>342</c:v>
                </c:pt>
                <c:pt idx="14">
                  <c:v>328</c:v>
                </c:pt>
              </c:numCache>
            </c:numRef>
          </c:val>
          <c:extLst>
            <c:ext xmlns:c16="http://schemas.microsoft.com/office/drawing/2014/chart" uri="{C3380CC4-5D6E-409C-BE32-E72D297353CC}">
              <c16:uniqueId val="{00000000-C4B4-4194-9741-B8F36ECF34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B4-4194-9741-B8F36ECF34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B4-4194-9741-B8F36ECF34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51</c:v>
                </c:pt>
                <c:pt idx="6">
                  <c:v>53</c:v>
                </c:pt>
                <c:pt idx="9">
                  <c:v>50</c:v>
                </c:pt>
                <c:pt idx="12">
                  <c:v>36</c:v>
                </c:pt>
              </c:numCache>
            </c:numRef>
          </c:val>
          <c:extLst>
            <c:ext xmlns:c16="http://schemas.microsoft.com/office/drawing/2014/chart" uri="{C3380CC4-5D6E-409C-BE32-E72D297353CC}">
              <c16:uniqueId val="{00000003-C4B4-4194-9741-B8F36ECF34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171</c:v>
                </c:pt>
                <c:pt idx="3">
                  <c:v>170</c:v>
                </c:pt>
                <c:pt idx="6">
                  <c:v>169</c:v>
                </c:pt>
                <c:pt idx="9">
                  <c:v>169</c:v>
                </c:pt>
                <c:pt idx="12">
                  <c:v>178</c:v>
                </c:pt>
              </c:numCache>
            </c:numRef>
          </c:val>
          <c:extLst>
            <c:ext xmlns:c16="http://schemas.microsoft.com/office/drawing/2014/chart" uri="{C3380CC4-5D6E-409C-BE32-E72D297353CC}">
              <c16:uniqueId val="{00000004-C4B4-4194-9741-B8F36ECF34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B4-4194-9741-B8F36ECF34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B4-4194-9741-B8F36ECF34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c:v>
                </c:pt>
                <c:pt idx="3">
                  <c:v>322</c:v>
                </c:pt>
                <c:pt idx="6">
                  <c:v>344</c:v>
                </c:pt>
                <c:pt idx="9">
                  <c:v>349</c:v>
                </c:pt>
                <c:pt idx="12">
                  <c:v>382</c:v>
                </c:pt>
              </c:numCache>
            </c:numRef>
          </c:val>
          <c:extLst>
            <c:ext xmlns:c16="http://schemas.microsoft.com/office/drawing/2014/chart" uri="{C3380CC4-5D6E-409C-BE32-E72D297353CC}">
              <c16:uniqueId val="{00000007-C4B4-4194-9741-B8F36ECF34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187</c:v>
                </c:pt>
                <c:pt idx="5">
                  <c:v>#N/A</c:v>
                </c:pt>
                <c:pt idx="6">
                  <c:v>#N/A</c:v>
                </c:pt>
                <c:pt idx="7">
                  <c:v>214</c:v>
                </c:pt>
                <c:pt idx="8">
                  <c:v>#N/A</c:v>
                </c:pt>
                <c:pt idx="9">
                  <c:v>#N/A</c:v>
                </c:pt>
                <c:pt idx="10">
                  <c:v>226</c:v>
                </c:pt>
                <c:pt idx="11">
                  <c:v>#N/A</c:v>
                </c:pt>
                <c:pt idx="12">
                  <c:v>#N/A</c:v>
                </c:pt>
                <c:pt idx="13">
                  <c:v>268</c:v>
                </c:pt>
                <c:pt idx="14">
                  <c:v>#N/A</c:v>
                </c:pt>
              </c:numCache>
            </c:numRef>
          </c:val>
          <c:smooth val="0"/>
          <c:extLst>
            <c:ext xmlns:c16="http://schemas.microsoft.com/office/drawing/2014/chart" uri="{C3380CC4-5D6E-409C-BE32-E72D297353CC}">
              <c16:uniqueId val="{00000008-C4B4-4194-9741-B8F36ECF34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3892</c:v>
                </c:pt>
                <c:pt idx="5">
                  <c:v>3764</c:v>
                </c:pt>
                <c:pt idx="8">
                  <c:v>3782</c:v>
                </c:pt>
                <c:pt idx="11">
                  <c:v>3719</c:v>
                </c:pt>
                <c:pt idx="14">
                  <c:v>3683</c:v>
                </c:pt>
              </c:numCache>
            </c:numRef>
          </c:val>
          <c:extLst>
            <c:ext xmlns:c16="http://schemas.microsoft.com/office/drawing/2014/chart" uri="{C3380CC4-5D6E-409C-BE32-E72D297353CC}">
              <c16:uniqueId val="{00000000-5646-418A-853E-1CB47D9B9C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5646-418A-853E-1CB47D9B9C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1607</c:v>
                </c:pt>
                <c:pt idx="5">
                  <c:v>1669</c:v>
                </c:pt>
                <c:pt idx="8">
                  <c:v>1497</c:v>
                </c:pt>
                <c:pt idx="11">
                  <c:v>1590</c:v>
                </c:pt>
                <c:pt idx="14">
                  <c:v>1731</c:v>
                </c:pt>
              </c:numCache>
            </c:numRef>
          </c:val>
          <c:extLst>
            <c:ext xmlns:c16="http://schemas.microsoft.com/office/drawing/2014/chart" uri="{C3380CC4-5D6E-409C-BE32-E72D297353CC}">
              <c16:uniqueId val="{00000002-5646-418A-853E-1CB47D9B9C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35</c:v>
                </c:pt>
                <c:pt idx="3">
                  <c:v>42</c:v>
                </c:pt>
                <c:pt idx="6">
                  <c:v>64</c:v>
                </c:pt>
                <c:pt idx="9">
                  <c:v>0</c:v>
                </c:pt>
                <c:pt idx="12">
                  <c:v>0</c:v>
                </c:pt>
              </c:numCache>
            </c:numRef>
          </c:val>
          <c:extLst>
            <c:ext xmlns:c16="http://schemas.microsoft.com/office/drawing/2014/chart" uri="{C3380CC4-5D6E-409C-BE32-E72D297353CC}">
              <c16:uniqueId val="{00000003-5646-418A-853E-1CB47D9B9C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46-418A-853E-1CB47D9B9C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46-418A-853E-1CB47D9B9C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514</c:v>
                </c:pt>
                <c:pt idx="3">
                  <c:v>498</c:v>
                </c:pt>
                <c:pt idx="6">
                  <c:v>466</c:v>
                </c:pt>
                <c:pt idx="9">
                  <c:v>436</c:v>
                </c:pt>
                <c:pt idx="12">
                  <c:v>443</c:v>
                </c:pt>
              </c:numCache>
            </c:numRef>
          </c:val>
          <c:extLst>
            <c:ext xmlns:c16="http://schemas.microsoft.com/office/drawing/2014/chart" uri="{C3380CC4-5D6E-409C-BE32-E72D297353CC}">
              <c16:uniqueId val="{00000006-5646-418A-853E-1CB47D9B9C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640</c:v>
                </c:pt>
                <c:pt idx="3">
                  <c:v>592</c:v>
                </c:pt>
                <c:pt idx="6">
                  <c:v>546</c:v>
                </c:pt>
                <c:pt idx="9">
                  <c:v>532</c:v>
                </c:pt>
                <c:pt idx="12">
                  <c:v>758</c:v>
                </c:pt>
              </c:numCache>
            </c:numRef>
          </c:val>
          <c:extLst>
            <c:ext xmlns:c16="http://schemas.microsoft.com/office/drawing/2014/chart" uri="{C3380CC4-5D6E-409C-BE32-E72D297353CC}">
              <c16:uniqueId val="{00000007-5646-418A-853E-1CB47D9B9C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2137</c:v>
                </c:pt>
                <c:pt idx="3">
                  <c:v>2154</c:v>
                </c:pt>
                <c:pt idx="6">
                  <c:v>2143</c:v>
                </c:pt>
                <c:pt idx="9">
                  <c:v>2054</c:v>
                </c:pt>
                <c:pt idx="12">
                  <c:v>1990</c:v>
                </c:pt>
              </c:numCache>
            </c:numRef>
          </c:val>
          <c:extLst>
            <c:ext xmlns:c16="http://schemas.microsoft.com/office/drawing/2014/chart" uri="{C3380CC4-5D6E-409C-BE32-E72D297353CC}">
              <c16:uniqueId val="{00000008-5646-418A-853E-1CB47D9B9C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46-418A-853E-1CB47D9B9C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3701</c:v>
                </c:pt>
                <c:pt idx="3">
                  <c:v>3653</c:v>
                </c:pt>
                <c:pt idx="6">
                  <c:v>3699</c:v>
                </c:pt>
                <c:pt idx="9">
                  <c:v>3971</c:v>
                </c:pt>
                <c:pt idx="12">
                  <c:v>3959</c:v>
                </c:pt>
              </c:numCache>
            </c:numRef>
          </c:val>
          <c:extLst>
            <c:ext xmlns:c16="http://schemas.microsoft.com/office/drawing/2014/chart" uri="{C3380CC4-5D6E-409C-BE32-E72D297353CC}">
              <c16:uniqueId val="{0000000A-5646-418A-853E-1CB47D9B9C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1527</c:v>
                </c:pt>
                <c:pt idx="2">
                  <c:v>#N/A</c:v>
                </c:pt>
                <c:pt idx="3">
                  <c:v>#N/A</c:v>
                </c:pt>
                <c:pt idx="4">
                  <c:v>1504</c:v>
                </c:pt>
                <c:pt idx="5">
                  <c:v>#N/A</c:v>
                </c:pt>
                <c:pt idx="6">
                  <c:v>#N/A</c:v>
                </c:pt>
                <c:pt idx="7">
                  <c:v>1638</c:v>
                </c:pt>
                <c:pt idx="8">
                  <c:v>#N/A</c:v>
                </c:pt>
                <c:pt idx="9">
                  <c:v>#N/A</c:v>
                </c:pt>
                <c:pt idx="10">
                  <c:v>1684</c:v>
                </c:pt>
                <c:pt idx="11">
                  <c:v>#N/A</c:v>
                </c:pt>
                <c:pt idx="12">
                  <c:v>#N/A</c:v>
                </c:pt>
                <c:pt idx="13">
                  <c:v>1735</c:v>
                </c:pt>
                <c:pt idx="14">
                  <c:v>#N/A</c:v>
                </c:pt>
              </c:numCache>
            </c:numRef>
          </c:val>
          <c:smooth val="0"/>
          <c:extLst>
            <c:ext xmlns:c16="http://schemas.microsoft.com/office/drawing/2014/chart" uri="{C3380CC4-5D6E-409C-BE32-E72D297353CC}">
              <c16:uniqueId val="{0000000B-5646-418A-853E-1CB47D9B9C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1012</c:v>
                </c:pt>
                <c:pt idx="1">
                  <c:v>1107</c:v>
                </c:pt>
                <c:pt idx="2">
                  <c:v>1181</c:v>
                </c:pt>
              </c:numCache>
            </c:numRef>
          </c:val>
          <c:extLst>
            <c:ext xmlns:c16="http://schemas.microsoft.com/office/drawing/2014/chart" uri="{C3380CC4-5D6E-409C-BE32-E72D297353CC}">
              <c16:uniqueId val="{00000000-C1A2-49C2-8AF8-78F0FB59AC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C1A2-49C2-8AF8-78F0FB59AC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198</c:v>
                </c:pt>
                <c:pt idx="1">
                  <c:v>193</c:v>
                </c:pt>
                <c:pt idx="2">
                  <c:v>254</c:v>
                </c:pt>
              </c:numCache>
            </c:numRef>
          </c:val>
          <c:extLst>
            <c:ext xmlns:c16="http://schemas.microsoft.com/office/drawing/2014/chart" uri="{C3380CC4-5D6E-409C-BE32-E72D297353CC}">
              <c16:uniqueId val="{00000002-C1A2-49C2-8AF8-78F0FB59AC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{490E9DFA-922C-4E4A-8833-5FF124915653}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5D-4793-A14D-BD6AAD9164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{CA2F5E57-7A26-4C92-A9FF-7089851E31DA}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D-4793-A14D-BD6AAD9164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{F83D8A3E-60CF-4C8E-8751-8D027BDFC66E}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D-4793-A14D-BD6AAD9164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{14E086AE-59EC-4654-BD36-3D9D899D5782}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D-4793-A14D-BD6AAD9164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{E8AA1B6C-520E-411E-B522-359A845C4043}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D-4793-A14D-BD6AAD91641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{74457B68-5F57-4643-9923-B40561020463}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5D-4793-A14D-BD6AAD91641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{2618015F-50CF-436C-A13F-2A9DDEFEC6A0}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5D-4793-A14D-BD6AAD91641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{17139D26-7D33-47BC-9C6E-C29B0B1BE176}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5D-4793-A14D-BD6AAD91641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{0B136045-31D3-4664-A969-9D84E209735D}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5D-4793-A14D-BD6AAD9164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64.2</c:v>
                </c:pt>
                <c:pt idx="16">
                  <c:v>65.900000000000006</c:v>
                </c:pt>
                <c:pt idx="24">
                  <c:v>67.8</c:v>
                </c:pt>
                <c:pt idx="32">
                  <c:v>65.5</c:v>
                </c:pt>
              </c:numCache>
            </c:numRef>
          </c:xVal>
          <c:yVal>
            <c:numRef>
              <c:f>公会計指標分析・財政指標組合せ分析表!$BP$51:$DC$51</c:f>
              <c:numCache>
                <c:formatCode>#,##0.0;"▲ "#,##0.0</c:formatCode>
                <c:ptCount val="40"/>
                <c:pt idx="0">
                  <c:v>69</c:v>
                </c:pt>
                <c:pt idx="8">
                  <c:v>67</c:v>
                </c:pt>
                <c:pt idx="16">
                  <c:v>72.599999999999994</c:v>
                </c:pt>
                <c:pt idx="24">
                  <c:v>68.900000000000006</c:v>
                </c:pt>
                <c:pt idx="32">
                  <c:v>64.5</c:v>
                </c:pt>
              </c:numCache>
            </c:numRef>
          </c:yVal>
          <c:smooth val="0"/>
          <c:extLst>
            <c:ext xmlns:c16="http://schemas.microsoft.com/office/drawing/2014/chart" uri="{C3380CC4-5D6E-409C-BE32-E72D297353CC}">
              <c16:uniqueId val="{00000009-085D-4793-A14D-BD6AAD9164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{34ED21D9-A924-4CB0-9AF8-975992792E70}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5D-4793-A14D-BD6AAD9164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{8D3BDBFC-E643-4884-A4C4-2A75F97D8778}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D-4793-A14D-BD6AAD9164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{C2F1FF41-C4FB-4AB9-A051-17410827A9C3}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D-4793-A14D-BD6AAD9164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{291831C0-2FC2-4375-9D34-95B2A81095D7}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D-4793-A14D-BD6AAD9164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{ABC0AB95-D622-43D7-B497-F017559EEFDB}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D-4793-A14D-BD6AAD916412}"/>
                </c:ext>
              </c:extLst>
            </c:dLbl>
            <c:dLbl>
              <c:idx val="8"/>
              <c:layout>
                <c:manualLayout>
                  <c:x val="-4.183391515372493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{0628C2C5-1B3C-44E3-9AB2-5B115FCA43B5}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5D-4793-A14D-BD6AAD916412}"/>
                </c:ext>
              </c:extLst>
            </c:dLbl>
            <c:dLbl>
              <c:idx val="16"/>
              <c:layout>
                <c:manualLayout>
                  <c:x val="-2.2327035966081526E-2"/>
                  <c:y val="-8.294639815478899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{FD3DB7B5-6AA0-4B52-9479-4C241B21BDA7}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5D-4793-A14D-BD6AAD916412}"/>
                </c:ext>
              </c:extLst>
            </c:dLbl>
            <c:dLbl>
              <c:idx val="24"/>
              <c:layout>
                <c:manualLayout>
                  <c:x val="-4.5538669966448023E-2"/>
                  <c:y val="-4.653168605694137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{5C69270B-5394-4AEC-B7F8-7839046CE2F4}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5D-4793-A14D-BD6AAD916412}"/>
                </c:ext>
              </c:extLst>
            </c:dLbl>
            <c:dLbl>
              <c:idx val="32"/>
              <c:layout>
                <c:manualLayout>
                  <c:x val="-1.84928313340205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{99774902-C328-47E5-BAC0-43344AAFA8F3}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5D-4793-A14D-BD6AAD916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85D-4793-A14D-BD6AAD916412}"/>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{7DDC262E-8CB0-4338-B139-D6DB08FC8D44}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92-44AD-85C5-E4903249F1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{59BC3E36-089E-4B98-A73A-EDFDC130FEAE}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92-44AD-85C5-E4903249F1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{380C4116-D60F-499E-B17A-E51A2BA80F30}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92-44AD-85C5-E4903249F1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{F8BF7248-91CF-4385-ADFA-3456D4364679}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92-44AD-85C5-E4903249F1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{7D194C34-EC7D-4C95-9107-065E339560C3}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92-44AD-85C5-E4903249F14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{DD7462AB-6EAF-44F1-8306-863BCB50ADA5}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92-44AD-85C5-E4903249F14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{B7A2C60E-3B46-4EF8-BDA2-AD8C8EAAD763}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92-44AD-85C5-E4903249F14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{F28374F2-6DEE-48A9-B891-C781175FA2E9}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92-44AD-85C5-E4903249F1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{F77278D6-96FE-4759-9D04-3FDA54A302DE}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92-44AD-85C5-E4903249F1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7.6</c:v>
                </c:pt>
                <c:pt idx="16">
                  <c:v>8.6</c:v>
                </c:pt>
                <c:pt idx="24">
                  <c:v>9</c:v>
                </c:pt>
                <c:pt idx="32">
                  <c:v>9.5</c:v>
                </c:pt>
              </c:numCache>
            </c:numRef>
          </c:xVal>
          <c:yVal>
            <c:numRef>
              <c:f>公会計指標分析・財政指標組合せ分析表!$BP$73:$DC$73</c:f>
              <c:numCache>
                <c:formatCode>#,##0.0;"▲ "#,##0.0</c:formatCode>
                <c:ptCount val="40"/>
                <c:pt idx="0">
                  <c:v>69</c:v>
                </c:pt>
                <c:pt idx="8">
                  <c:v>67</c:v>
                </c:pt>
                <c:pt idx="16">
                  <c:v>72.599999999999994</c:v>
                </c:pt>
                <c:pt idx="24">
                  <c:v>68.900000000000006</c:v>
                </c:pt>
                <c:pt idx="32">
                  <c:v>64.5</c:v>
                </c:pt>
              </c:numCache>
            </c:numRef>
          </c:yVal>
          <c:smooth val="0"/>
          <c:extLst>
            <c:ext xmlns:c16="http://schemas.microsoft.com/office/drawing/2014/chart" uri="{C3380CC4-5D6E-409C-BE32-E72D297353CC}">
              <c16:uniqueId val="{00000009-6C92-44AD-85C5-E4903249F1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{A4253C62-4B66-49E7-BB49-F55976D21AC1}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92-44AD-85C5-E4903249F1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{ED0DD84C-DBC9-4E9F-B668-CE00FA34A93F}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92-44AD-85C5-E4903249F1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{08643075-A837-432B-9316-3A5064BCDA0D}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92-44AD-85C5-E4903249F1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{3CE7FA13-4265-4C13-A2D2-DCAC1EB40E93}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92-44AD-85C5-E4903249F1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{4AE07D8C-EE21-46A9-A14D-83FA30E932A7}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92-44AD-85C5-E4903249F14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{C19E7EAF-CD13-4738-8914-01447C3E202C}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92-44AD-85C5-E4903249F14B}"/>
                </c:ext>
              </c:extLst>
            </c:dLbl>
            <c:dLbl>
              <c:idx val="16"/>
              <c:layout>
                <c:manualLayout>
                  <c:x val="-4.4905057365901176E-2"/>
                  <c:y val="-7.992067302917241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{D8418F6D-4678-4B00-B0F8-48ED42FD2552}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92-44AD-85C5-E4903249F14B}"/>
                </c:ext>
              </c:extLst>
            </c:dLbl>
            <c:dLbl>
              <c:idx val="24"/>
              <c:layout>
                <c:manualLayout>
                  <c:x val="-1.8235628084249993E-2"/>
                  <c:y val="-4.49126211464154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{FA258F69-2EFF-45C2-B51E-A8845F97445F}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92-44AD-85C5-E4903249F1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{B38C909C-6E40-4DA7-A26E-BB12254521D3}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92-44AD-85C5-E4903249F1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6C92-44AD-85C5-E4903249F14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公共事業等債、緊急防災・減災事業債</a:t>
          </a:r>
          <a:r>
            <a:rPr kumimoji="1" lang="ja-JP" altLang="ja-JP" sz="1100">
              <a:solidFill>
                <a:schemeClr val="dk1"/>
              </a:solidFill>
              <a:effectLst/>
              <a:latin typeface="+mn-lt"/>
              <a:ea typeface="+mn-ea"/>
              <a:cs typeface="+mn-cs"/>
            </a:rPr>
            <a:t>の元利償還金の増加等により、</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百万円増加、一部事務組合等の起こした地方債の元利償還金に対する負担金等は、</a:t>
          </a:r>
          <a:r>
            <a:rPr kumimoji="1" lang="ja-JP" altLang="en-US" sz="1100">
              <a:solidFill>
                <a:schemeClr val="dk1"/>
              </a:solidFill>
              <a:effectLst/>
              <a:latin typeface="+mn-lt"/>
              <a:ea typeface="+mn-ea"/>
              <a:cs typeface="+mn-cs"/>
            </a:rPr>
            <a:t>御坊市外五ヶ町病院経営事務組合</a:t>
          </a:r>
          <a:r>
            <a:rPr kumimoji="1" lang="ja-JP" altLang="ja-JP" sz="1100">
              <a:solidFill>
                <a:schemeClr val="dk1"/>
              </a:solidFill>
              <a:effectLst/>
              <a:latin typeface="+mn-lt"/>
              <a:ea typeface="+mn-ea"/>
              <a:cs typeface="+mn-cs"/>
            </a:rPr>
            <a:t>に対する負担金の減少により</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今後、地方債の発行にあたっては、交付税措置の有利な地方債を重点的に活用し、財政状況を勘案しながら、適正な公債費負担の管理に努める。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将来負担額では、一般会計等に係る地方債の残高は、前年度から</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が、今後町道改良事業や</a:t>
          </a:r>
          <a:r>
            <a:rPr kumimoji="1" lang="ja-JP" altLang="ja-JP" sz="1100">
              <a:solidFill>
                <a:schemeClr val="dk1"/>
              </a:solidFill>
              <a:effectLst/>
              <a:latin typeface="+mn-lt"/>
              <a:ea typeface="+mn-ea"/>
              <a:cs typeface="+mn-cs"/>
            </a:rPr>
            <a:t>学校施設整備にかかる地方債の新規発行</a:t>
          </a:r>
          <a:r>
            <a:rPr kumimoji="1" lang="ja-JP" altLang="en-US" sz="1100">
              <a:solidFill>
                <a:schemeClr val="dk1"/>
              </a:solidFill>
              <a:effectLst/>
              <a:latin typeface="+mn-lt"/>
              <a:ea typeface="+mn-ea"/>
              <a:cs typeface="+mn-cs"/>
            </a:rPr>
            <a:t>を予定しているので地方債の残高は増加するものと見込んでいる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充当可能財源等では、充当可能基金は、財政調整基金</a:t>
          </a:r>
          <a:r>
            <a:rPr kumimoji="1" lang="ja-JP" altLang="en-US" sz="1100">
              <a:solidFill>
                <a:schemeClr val="dk1"/>
              </a:solidFill>
              <a:effectLst/>
              <a:latin typeface="+mn-lt"/>
              <a:ea typeface="+mn-ea"/>
              <a:cs typeface="+mn-cs"/>
            </a:rPr>
            <a:t>、地域づくり推進事業基金</a:t>
          </a:r>
          <a:r>
            <a:rPr kumimoji="1" lang="ja-JP" altLang="ja-JP" sz="1100">
              <a:solidFill>
                <a:schemeClr val="dk1"/>
              </a:solidFill>
              <a:effectLst/>
              <a:latin typeface="+mn-lt"/>
              <a:ea typeface="+mn-ea"/>
              <a:cs typeface="+mn-cs"/>
            </a:rPr>
            <a:t>の増加により、</a:t>
          </a:r>
          <a:r>
            <a:rPr kumimoji="1" lang="ja-JP" altLang="en-US" sz="1100">
              <a:solidFill>
                <a:schemeClr val="dk1"/>
              </a:solidFill>
              <a:effectLst/>
              <a:latin typeface="+mn-lt"/>
              <a:ea typeface="+mn-ea"/>
              <a:cs typeface="+mn-cs"/>
            </a:rPr>
            <a:t>１４１</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　基準財政需要額算入見込額は、下水道費の減少により、</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百万円の減少となった。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基金全体では、</a:t>
          </a:r>
          <a:r>
            <a:rPr kumimoji="1" lang="ja-JP" altLang="en-US" sz="1100">
              <a:solidFill>
                <a:schemeClr val="dk1"/>
              </a:solidFill>
              <a:effectLst/>
              <a:latin typeface="+mn-lt"/>
              <a:ea typeface="+mn-ea"/>
              <a:cs typeface="+mn-cs"/>
            </a:rPr>
            <a:t>１３５</a:t>
          </a:r>
          <a:r>
            <a:rPr kumimoji="1" lang="ja-JP" altLang="ja-JP" sz="1100">
              <a:solidFill>
                <a:schemeClr val="dk1"/>
              </a:solidFill>
              <a:effectLst/>
              <a:latin typeface="+mn-lt"/>
              <a:ea typeface="+mn-ea"/>
              <a:cs typeface="+mn-cs"/>
            </a:rPr>
            <a:t>百万円の増加となり、財政調整基金</a:t>
          </a:r>
          <a:r>
            <a:rPr kumimoji="1" lang="ja-JP" altLang="en-US" sz="1100">
              <a:solidFill>
                <a:schemeClr val="dk1"/>
              </a:solidFill>
              <a:effectLst/>
              <a:latin typeface="+mn-lt"/>
              <a:ea typeface="+mn-ea"/>
              <a:cs typeface="+mn-cs"/>
            </a:rPr>
            <a:t>で７４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、地域づくり推進事業基金で５９百万円</a:t>
          </a:r>
          <a:r>
            <a:rPr kumimoji="1" lang="ja-JP" altLang="ja-JP" sz="110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財政調整基金は、将来にわたって持続可能な財政運営を行うため、基金残高を減らさないように努める。</a:t>
          </a:r>
          <a:endParaRPr lang="ja-JP" altLang="ja-JP" sz="1400">
            <a:effectLst/>
          </a:endParaRPr>
        </a:p>
        <a:p>
          <a:r>
            <a:rPr kumimoji="1" lang="ja-JP" altLang="ja-JP" sz="1100">
              <a:solidFill>
                <a:schemeClr val="dk1"/>
              </a:solidFill>
              <a:effectLst/>
              <a:latin typeface="+mn-lt"/>
              <a:ea typeface="+mn-ea"/>
              <a:cs typeface="+mn-cs"/>
            </a:rPr>
            <a:t>　地域づくり推進事業基金は、重点施策である子育て環境の整備や防災対策などの財源に充てる。財源にはふるさと納税寄付金を積み立てている。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地域づくり推進事業基金　：　地域文化の保存・活用、生活快適性の向上、子育て・教育環境の充実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中山間地域における土地改良施設の機能を適切に発揮させるための集落共同活動の強化に対する支援</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高齢者福祉の増進</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森林環境譲与税基金</a:t>
          </a:r>
          <a:r>
            <a:rPr kumimoji="1" lang="ja-JP" altLang="ja-JP" sz="1100">
              <a:solidFill>
                <a:schemeClr val="dk1"/>
              </a:solidFill>
              <a:effectLst/>
              <a:latin typeface="+mn-lt"/>
              <a:ea typeface="+mn-ea"/>
              <a:cs typeface="+mn-cs"/>
            </a:rPr>
            <a:t>　：　</a:t>
          </a:r>
          <a:r>
            <a:rPr kumimoji="1" lang="ja-JP" altLang="en-US" sz="1100">
              <a:solidFill>
                <a:schemeClr val="dk1"/>
              </a:solidFill>
              <a:effectLst/>
              <a:latin typeface="+mn-lt"/>
              <a:ea typeface="+mn-ea"/>
              <a:cs typeface="+mn-cs"/>
            </a:rPr>
            <a:t>森林の有する公益的機能の維持増進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学校教育施設整備基金</a:t>
          </a:r>
          <a:r>
            <a:rPr kumimoji="1" lang="ja-JP" altLang="ja-JP" sz="1100">
              <a:solidFill>
                <a:schemeClr val="dk1"/>
              </a:solidFill>
              <a:effectLst/>
              <a:latin typeface="+mn-lt"/>
              <a:ea typeface="+mn-ea"/>
              <a:cs typeface="+mn-cs"/>
            </a:rPr>
            <a:t>　：　</a:t>
          </a:r>
          <a:r>
            <a:rPr kumimoji="1" lang="ja-JP" altLang="en-US" sz="1100">
              <a:solidFill>
                <a:schemeClr val="dk1"/>
              </a:solidFill>
              <a:effectLst/>
              <a:latin typeface="+mn-lt"/>
              <a:ea typeface="+mn-ea"/>
              <a:cs typeface="+mn-cs"/>
            </a:rPr>
            <a:t>学校教育施設の充実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地域づくり推進事業基金　：　</a:t>
          </a:r>
          <a:r>
            <a:rPr kumimoji="1" lang="ja-JP" altLang="en-US" sz="1100">
              <a:solidFill>
                <a:schemeClr val="dk1"/>
              </a:solidFill>
              <a:effectLst/>
              <a:latin typeface="+mn-lt"/>
              <a:ea typeface="+mn-ea"/>
              <a:cs typeface="+mn-cs"/>
            </a:rPr>
            <a:t>ふるさと納税寄付金の積立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増減なし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森林環境譲与税基金　：　</a:t>
          </a:r>
          <a:r>
            <a:rPr kumimoji="1" lang="ja-JP" altLang="en-US" sz="1100">
              <a:solidFill>
                <a:schemeClr val="dk1"/>
              </a:solidFill>
              <a:effectLst/>
              <a:latin typeface="+mn-lt"/>
              <a:ea typeface="+mn-ea"/>
              <a:cs typeface="+mn-cs"/>
            </a:rPr>
            <a:t>森林環境譲与税の積立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学校教育施設整備基金　：　</a:t>
          </a:r>
          <a:r>
            <a:rPr kumimoji="1" lang="ja-JP" altLang="en-US" sz="1100">
              <a:solidFill>
                <a:schemeClr val="dk1"/>
              </a:solidFill>
              <a:effectLst/>
              <a:latin typeface="+mn-lt"/>
              <a:ea typeface="+mn-ea"/>
              <a:cs typeface="+mn-cs"/>
            </a:rPr>
            <a:t>基金の設置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地域づくり推進事業基金　：　今後もふるさと納税寄付金の一部を</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、適切に運営していく。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中山間ふるさと・水と土保全基金　：　基金の目的に沿った事業の財源として活用するとしているが、現時点で活用予定はない。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高齢者福祉基金　：　基金の目的に沿った事業の財源として活用するとしているが、現時点で活用予定はない。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森林環境譲与税基金　：　基金の目的に沿った事業の財源として活用する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学校教育施設整備基金　：　基金の目的に沿った事業の財源として活用する。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普通交付税の増加</a:t>
          </a:r>
          <a:r>
            <a:rPr kumimoji="1" lang="ja-JP" altLang="en-US" sz="1100">
              <a:solidFill>
                <a:schemeClr val="dk1"/>
              </a:solidFill>
              <a:effectLst/>
              <a:latin typeface="+mn-lt"/>
              <a:ea typeface="+mn-ea"/>
              <a:cs typeface="+mn-cs"/>
            </a:rPr>
            <a:t>、地域づくり推進事業基金の活用などによ</a:t>
          </a:r>
          <a:r>
            <a:rPr kumimoji="1" lang="ja-JP" altLang="ja-JP" sz="1100">
              <a:solidFill>
                <a:schemeClr val="dk1"/>
              </a:solidFill>
              <a:effectLst/>
              <a:latin typeface="+mn-lt"/>
              <a:ea typeface="+mn-ea"/>
              <a:cs typeface="+mn-cs"/>
            </a:rPr>
            <a:t>り、前年度より</a:t>
          </a:r>
          <a:r>
            <a:rPr kumimoji="1" lang="ja-JP" altLang="en-US" sz="1100">
              <a:solidFill>
                <a:schemeClr val="dk1"/>
              </a:solidFill>
              <a:effectLst/>
              <a:latin typeface="+mn-lt"/>
              <a:ea typeface="+mn-ea"/>
              <a:cs typeface="+mn-cs"/>
            </a:rPr>
            <a:t>７４</a:t>
          </a:r>
          <a:r>
            <a:rPr kumimoji="1" lang="ja-JP" altLang="ja-JP" sz="1100">
              <a:solidFill>
                <a:schemeClr val="dk1"/>
              </a:solidFill>
              <a:effectLst/>
              <a:latin typeface="+mn-lt"/>
              <a:ea typeface="+mn-ea"/>
              <a:cs typeface="+mn-cs"/>
            </a:rPr>
            <a:t>百万円の増加となった</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財政調整基金の残高は、社会保障関係費や公共施設の老朽化対策関係経費の増加による財源不足に対応するため、事業に優先順位を付ける、事務事業の見直し等を徹底し、最低限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少額の基金運用利子のみを積立てたため、増減なしとなっている</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現時点で償還に充てる予定はなく、現状維持の予定であるが、必要に応じて積立を行い、将来にわたる町財政の健全な運営に努める。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B8383A-0EF3-4587-BF9A-034EC60881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3CA9B5-ECF9-4C35-A37B-814DFEDC0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41719A-EA09-4ECC-9AD9-845B016238A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A5A963-FC3C-4CDF-B7E0-25F915E826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0B377B-908B-4231-A61F-71504FBA8B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D306E1D-5365-4701-9D78-4C227C10B08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B48471-A61D-441A-B08F-263B0C87658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E48A51E-15EE-4A4C-877B-4105578D76E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BF1A7F3-39CD-40A8-8353-5EE15A1567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A1B6893-BC43-4FD7-A486-3CEEB493B7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DC8E2E-7BFC-4E7C-89E9-4AADE14220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DBFEE6C-E352-4767-AF3C-16890565B2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D52039-B4C8-42CC-9370-4E931FB192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9314EF9-5E14-4E71-B4DB-25D031B283B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B4804DA-7685-459A-9BA9-829A48378B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7C429D0-13D6-4344-A9C2-B945809385F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DEE7604-8382-423E-BE7F-33F312FE857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F2D3891-7FBA-4A3B-9D84-4A2EED43639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7FFEF55-72E3-43F5-A98C-3049DB4421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602C25-55AD-47D3-904A-4D70210FDA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EF31867-3DCD-4D6D-AD57-61CA52133B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F68111-8303-4F01-B66A-5563730596E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5DED446-9E54-4BE5-A624-1E8026B679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B59F0A3-B7A1-4859-9A53-3CA132E1E41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E55D118-12C3-4108-A045-78ABE12C8B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18E6D58-3A02-4234-9D5D-449405E8CEB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EC8D9D5-F2BE-48D7-98D3-6AB7B6D70B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27E4676-C767-43BD-A2F7-C94459A1AC6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638D66-7FF8-4248-A225-2A0E1C6D785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43ADE14-6045-47BC-8D9F-05A37192E7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AE9FA0F-0491-44E3-8D8D-B1DA3C076EB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BD1470E-05A3-4861-92BF-944F16A5F2D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86C65A1-4EE0-4B06-9A44-0925AE42C3A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36AD49C-DBE3-440C-BB38-4936BC97CEE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115B4B5-EE93-4BC7-A728-EB7E95DB489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353D93-407A-499A-98A3-CF840D5F13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AE106A6-6FD9-477D-8879-31A90234B3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19FFB6-3347-4AD9-9F3C-11B03B2ABB8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3180843-AD72-40E7-96AD-A997349155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F0845D8-3357-4506-B63D-CA1EEB96625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E1A0005-C4BF-44F0-B0E8-30FFC10ED7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D8FD9C-6440-4CA4-8822-416A118EE3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7E3F874-20A0-47EC-9103-2904654B01E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34C1F5F-E285-4883-AA67-0A036C02BA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70D6B8F-0B42-401B-94E2-544D23DA79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8860C1C-ED42-4100-840B-27CBE276687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C2E1D0F-ECEC-40E4-B1FE-F32DEEF782A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本町は、学校や保育所などの主要な公共施設が、昭和５０年代に建設されたものが多いため、類似団体平均を若干上回っている。</a:t>
          </a:r>
          <a:endParaRPr lang="ja-JP" altLang="ja-JP">
            <a:effectLst/>
          </a:endParaRPr>
        </a:p>
        <a:p>
          <a:r>
            <a:rPr kumimoji="1" lang="ja-JP" altLang="ja-JP" sz="1100">
              <a:solidFill>
                <a:schemeClr val="dk1"/>
              </a:solidFill>
              <a:effectLst/>
              <a:latin typeface="+mn-lt"/>
              <a:ea typeface="+mn-ea"/>
              <a:cs typeface="+mn-cs"/>
            </a:rPr>
            <a:t>　今後は、公共施設等総合管理計画に基づき老朽化した施設の改修・更新を計画的かつ効率的に推進していくことが求められる。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595DBB-C1D2-44FE-B4C1-8015E94F738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3071489-8B65-438D-9072-78748081BFC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2FB80C6-1FDF-45D1-AC40-AB9AA2C0643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676464B-4156-4582-8BD5-FCF66367994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A34C8B2-4409-40EF-90C4-80CBA597A0E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A6BA14D-3AAE-4D4F-B89A-54FC0EFACB1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BC6F915-6C47-41BF-820B-79471F8D817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B46AA2BB-9AB4-4EA6-8FFD-6A3F80A450B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EA914CA-B111-457F-8DAD-44C825BDA33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B53F54B-EEA1-4C75-9AF6-49C9B0465E8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B233E4E-0817-4994-A6CC-09ED1B8EAEC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95A1035-8978-4043-862B-144EB8FCBB1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AC965BE-0031-427C-95CE-1B1EF54BA36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ADE56B1-BAD9-42A6-902C-939540965E6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C7F50B3-4498-45B1-959D-825A713BD54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61B05BD-1961-451C-94EB-48A7F4274E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4A0D891-B3C3-4FB6-A809-DBF64612CA4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DA7907D-185D-49C2-B3D1-841873028C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AF4F8A9B-26CF-45D0-82EA-C7DD56BB0D8C}"/>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41B0FF9D-16C7-4804-9556-8AFA3E8C58A2}"/>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64124FC-48F0-4E1E-8193-503BA05F20F7}"/>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5E3A91C4-9025-4E14-A8E6-637A1CD76258}"/>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5DCA1849-2319-4C6C-898F-EBDE80C89341}"/>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4E6939CE-47A6-454C-BCDB-0BDA0CEA7333}"/>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DDD3A7CD-4199-45C6-9184-1BC54AAE8918}"/>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A0B8FDF8-C895-40D2-8C28-4832AABE183E}"/>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64A2A34E-AE2F-4F1E-AB81-1CAA44CC9EBD}"/>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25E697A8-4861-4AD5-AECA-1EDF3F2C1CEF}"/>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388EFC8-24F9-4A32-AFD2-01C52A3D44F9}"/>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E222A79-BED8-45DA-B2B2-5E6DDD01C38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7488316-2CED-4156-AFB4-7ABBCE6E224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C5E8FA-D8A6-4042-A1EE-3A3C608D00D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CC70C95-99AC-435F-BC33-9A6A8EC877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1FCD0B5-F35B-4518-9A5D-F1875C76765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3" name="楕円 82">
          <a:extLst>
            <a:ext uri="{FF2B5EF4-FFF2-40B4-BE49-F238E27FC236}">
              <a16:creationId xmlns:a16="http://schemas.microsoft.com/office/drawing/2014/main" id="{5EE8F2DA-18CF-4B5B-9157-59CDB557A18F}"/>
            </a:ext>
          </a:extLst>
        </xdr:cNvPr>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4" name="有形固定資産減価償却率該当値テキスト">
          <a:extLst>
            <a:ext uri="{FF2B5EF4-FFF2-40B4-BE49-F238E27FC236}">
              <a16:creationId xmlns:a16="http://schemas.microsoft.com/office/drawing/2014/main" id="{17418F77-F786-44A1-B29A-F372931962B4}"/>
            </a:ext>
          </a:extLst>
        </xdr:cNvPr>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85" name="楕円 84">
          <a:extLst>
            <a:ext uri="{FF2B5EF4-FFF2-40B4-BE49-F238E27FC236}">
              <a16:creationId xmlns:a16="http://schemas.microsoft.com/office/drawing/2014/main" id="{2F769E91-816E-4873-A463-FA29061F7498}"/>
            </a:ext>
          </a:extLst>
        </xdr:cNvPr>
        <xdr:cNvSpPr/>
      </xdr:nvSpPr>
      <xdr:spPr>
        <a:xfrm>
          <a:off x="4000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169364</xdr:rowOff>
    </xdr:to>
    <xdr:cxnSp macro="">
      <xdr:nvCxnSpPr>
        <xdr:cNvPr id="86" name="直線コネクタ 85">
          <a:extLst>
            <a:ext uri="{FF2B5EF4-FFF2-40B4-BE49-F238E27FC236}">
              <a16:creationId xmlns:a16="http://schemas.microsoft.com/office/drawing/2014/main" id="{61DC3E66-EFD8-459F-851A-E4E0A7FF1C03}"/>
            </a:ext>
          </a:extLst>
        </xdr:cNvPr>
        <xdr:cNvCxnSpPr/>
      </xdr:nvCxnSpPr>
      <xdr:spPr>
        <a:xfrm flipV="1">
          <a:off x="4051300" y="6356350"/>
          <a:ext cx="7112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87" name="楕円 86">
          <a:extLst>
            <a:ext uri="{FF2B5EF4-FFF2-40B4-BE49-F238E27FC236}">
              <a16:creationId xmlns:a16="http://schemas.microsoft.com/office/drawing/2014/main" id="{1B5A6DC1-DF5C-46E9-B278-426D91BC4735}"/>
            </a:ext>
          </a:extLst>
        </xdr:cNvPr>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169364</xdr:rowOff>
    </xdr:to>
    <xdr:cxnSp macro="">
      <xdr:nvCxnSpPr>
        <xdr:cNvPr id="88" name="直線コネクタ 87">
          <a:extLst>
            <a:ext uri="{FF2B5EF4-FFF2-40B4-BE49-F238E27FC236}">
              <a16:creationId xmlns:a16="http://schemas.microsoft.com/office/drawing/2014/main" id="{3C9FB774-DEFB-46AD-8470-948D162E9AA1}"/>
            </a:ext>
          </a:extLst>
        </xdr:cNvPr>
        <xdr:cNvCxnSpPr/>
      </xdr:nvCxnSpPr>
      <xdr:spPr>
        <a:xfrm>
          <a:off x="3289300" y="636868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89" name="楕円 88">
          <a:extLst>
            <a:ext uri="{FF2B5EF4-FFF2-40B4-BE49-F238E27FC236}">
              <a16:creationId xmlns:a16="http://schemas.microsoft.com/office/drawing/2014/main" id="{77D3E830-2136-46F1-A071-A82A045FF795}"/>
            </a:ext>
          </a:extLst>
        </xdr:cNvPr>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110762</xdr:rowOff>
    </xdr:to>
    <xdr:cxnSp macro="">
      <xdr:nvCxnSpPr>
        <xdr:cNvPr id="90" name="直線コネクタ 89">
          <a:extLst>
            <a:ext uri="{FF2B5EF4-FFF2-40B4-BE49-F238E27FC236}">
              <a16:creationId xmlns:a16="http://schemas.microsoft.com/office/drawing/2014/main" id="{2093E65C-B508-4EC7-B0DB-24652B286454}"/>
            </a:ext>
          </a:extLst>
        </xdr:cNvPr>
        <xdr:cNvCxnSpPr/>
      </xdr:nvCxnSpPr>
      <xdr:spPr>
        <a:xfrm>
          <a:off x="2527300" y="631625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120378</xdr:rowOff>
    </xdr:from>
    <xdr:to>
      <xdr:col>7</xdr:col>
      <xdr:colOff>187325</xdr:colOff>
      <xdr:row>32</xdr:row>
      <xdr:rowOff>50528</xdr:rowOff>
    </xdr:to>
    <xdr:sp macro="" textlink="">
      <xdr:nvSpPr>
        <xdr:cNvPr id="91" name="楕円 90">
          <a:extLst>
            <a:ext uri="{FF2B5EF4-FFF2-40B4-BE49-F238E27FC236}">
              <a16:creationId xmlns:a16="http://schemas.microsoft.com/office/drawing/2014/main" id="{9850C2B0-508E-47B3-93E1-DCB9E6635212}"/>
            </a:ext>
          </a:extLst>
        </xdr:cNvPr>
        <xdr:cNvSpPr/>
      </xdr:nvSpPr>
      <xdr:spPr>
        <a:xfrm>
          <a:off x="1714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171178</xdr:rowOff>
    </xdr:from>
    <xdr:to>
      <xdr:col>11</xdr:col>
      <xdr:colOff>136525</xdr:colOff>
      <xdr:row>32</xdr:row>
      <xdr:rowOff>58329</xdr:rowOff>
    </xdr:to>
    <xdr:cxnSp macro="">
      <xdr:nvCxnSpPr>
        <xdr:cNvPr id="92" name="直線コネクタ 91">
          <a:extLst>
            <a:ext uri="{FF2B5EF4-FFF2-40B4-BE49-F238E27FC236}">
              <a16:creationId xmlns:a16="http://schemas.microsoft.com/office/drawing/2014/main" id="{19470725-ABB2-4364-931D-1D94F75AC5B5}"/>
            </a:ext>
          </a:extLst>
        </xdr:cNvPr>
        <xdr:cNvCxnSpPr/>
      </xdr:nvCxnSpPr>
      <xdr:spPr>
        <a:xfrm>
          <a:off x="1765300" y="625765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79BF1F40-880A-4ECE-89FB-462686C37115}"/>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4F55C93B-E699-412B-B25E-A3CF380359EB}"/>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55C63EAF-4DEF-4BD7-9054-D80A671D322E}"/>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C68D970A-52E4-42A2-8CC7-6B98F5CD9569}"/>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97" name="n_1mainValue有形固定資産減価償却率">
          <a:extLst>
            <a:ext uri="{FF2B5EF4-FFF2-40B4-BE49-F238E27FC236}">
              <a16:creationId xmlns:a16="http://schemas.microsoft.com/office/drawing/2014/main" id="{0EE59172-C9B8-49E4-B982-C451F7CF6DD1}"/>
            </a:ext>
          </a:extLst>
        </xdr:cNvPr>
        <xdr:cNvSpPr txBox="1"/>
      </xdr:nvSpPr>
      <xdr:spPr>
        <a:xfrm>
          <a:off x="38360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98" name="n_2mainValue有形固定資産減価償却率">
          <a:extLst>
            <a:ext uri="{FF2B5EF4-FFF2-40B4-BE49-F238E27FC236}">
              <a16:creationId xmlns:a16="http://schemas.microsoft.com/office/drawing/2014/main" id="{D45EFC9B-1C9E-44F9-B5C5-4A3C4F20451E}"/>
            </a:ext>
          </a:extLst>
        </xdr:cNvPr>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9" name="n_3mainValue有形固定資産減価償却率">
          <a:extLst>
            <a:ext uri="{FF2B5EF4-FFF2-40B4-BE49-F238E27FC236}">
              <a16:creationId xmlns:a16="http://schemas.microsoft.com/office/drawing/2014/main" id="{B8D679CD-A770-43B2-9604-24B36B34FDD8}"/>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41655</xdr:rowOff>
    </xdr:from>
    <xdr:ext cx="405111" cy="259045"/>
    <xdr:sp macro="" textlink="">
      <xdr:nvSpPr>
        <xdr:cNvPr id="100" name="n_4mainValue有形固定資産減価償却率">
          <a:extLst>
            <a:ext uri="{FF2B5EF4-FFF2-40B4-BE49-F238E27FC236}">
              <a16:creationId xmlns:a16="http://schemas.microsoft.com/office/drawing/2014/main" id="{C5674B2E-2C17-4511-8E5D-3A4232C36A8B}"/>
            </a:ext>
          </a:extLst>
        </xdr:cNvPr>
        <xdr:cNvSpPr txBox="1"/>
      </xdr:nvSpPr>
      <xdr:spPr>
        <a:xfrm>
          <a:off x="1562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FEBF86D2-5CF7-4084-8599-264CD33911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5500AAD-30CB-444E-846D-31F77D564B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19ACBEC-BB46-4089-A8A1-225F9702E53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B2C655D-AE1D-46BA-8B26-6F416F3B470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5AA323A-EA30-4206-9D3C-C7309B4B29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46CD976-6139-45FA-A2C8-B30BBBE61C0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C0F11CB-C9D2-47AA-BBE1-9A798BBF6DF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46C5064-8DC6-45C8-9CF9-C6D45ED5C1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14660EF-E2E8-4670-965E-2F9E6E6328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67A0522-9E7E-4C57-91AC-B8E83022CD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BA0A7D9-5DD8-4670-B837-623D5C9DCDE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42F9EB5-DCF7-40DA-8D22-70A1CE1641C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6B8FDB5-5CB0-4F4A-9816-A7EBF5CBBB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類似団体平均の中で下位に位置している。過去の大型事業の実施に伴う地方債の発行などにより、実質債務（将来負担額から充当可能基金等を控除した実質的な債務）が類似団体よりも多額であることが要因である。</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年度に関しては将来負担額が減少したため比率が減少した。</a:t>
          </a:r>
          <a:r>
            <a:rPr kumimoji="1" lang="ja-JP" altLang="ja-JP" sz="1100">
              <a:solidFill>
                <a:schemeClr val="dk1"/>
              </a:solidFill>
              <a:effectLst/>
              <a:latin typeface="+mn-lt"/>
              <a:ea typeface="+mn-ea"/>
              <a:cs typeface="+mn-cs"/>
            </a:rPr>
            <a:t>地方債の発行にあたっては、緊急性や優先性を十分勘案し、財政の持続可能性を高める必要がある。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1839F6C-B2DB-403D-AB19-BE0223B1EDA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6CC807A-1FBA-43CA-81B1-F71A9EFDA4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E592871-0EEA-4B42-9758-429EAF4E21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F499C0A8-6641-4A48-A625-09B99DAD23A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7B69FAC7-6236-4FF3-9490-70A606EB87E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9B516D87-870A-4B22-8E2E-B2765C03A69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CAB78FB7-97AC-478B-8358-9417EED9F0D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254F3BB-0A9F-4BF3-BA36-FA0DDC4C7C7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CF459D93-AD9C-476F-B1F8-481BBEE7DFD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AF1F0BD0-713C-4392-A265-16EAD45CA78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3648F320-FAC0-4CC3-B50D-2C47784776C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7F490CB1-0D49-4726-876C-E23D46A15C1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B38B633D-2520-483E-B8F0-68701225873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91D6F1AB-B812-49BB-A4A6-54D548FB0F5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D0246CFA-3D10-4BE0-9724-6C2787FE65A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ABACE1C-9C61-4B69-898B-B1CEC26DBB1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421DD63-DDC5-47B8-8CB6-8315C3F2703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9E683011-C979-465F-8483-A63B6858375C}"/>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24C2D24F-1E9F-4167-ABA0-F8CBFE58DE28}"/>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2AD7197C-8116-4BAA-8A2C-50829346E0A6}"/>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8BF47F91-15AC-4D6C-ABD4-3DFB55540E0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97B9F305-B48E-4909-B43A-0676D447A7E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7679B930-2098-453E-96DF-46D5CAA42470}"/>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1F5449EE-A573-4892-A47E-48E2D0B1CF8E}"/>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1B9D39F6-A2F4-4FC1-A16F-5BFEBB21CAE3}"/>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95C85023-3DED-45B0-BF3B-188D0AADFEA3}"/>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F175DF45-269A-448F-BF28-8D7AC27D693E}"/>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1E05963C-D725-4114-A9BB-9CBCFF65029C}"/>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06FFA2A-DCC6-4777-AD9F-1570FB19F95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B4AF938-E176-4FBC-9FA3-1E0B9B68799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1E6984D-028C-46D3-9861-CE144F66AE3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9525D16-8152-4956-9378-7963971AD59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A2D08AD-6BA3-44D7-A3CF-C9049CA0EC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83983</xdr:rowOff>
    </xdr:from>
    <xdr:to>
      <xdr:col>76</xdr:col>
      <xdr:colOff>73025</xdr:colOff>
      <xdr:row>32</xdr:row>
      <xdr:rowOff>14133</xdr:rowOff>
    </xdr:to>
    <xdr:sp macro="" textlink="">
      <xdr:nvSpPr>
        <xdr:cNvPr id="147" name="楕円 146">
          <a:extLst>
            <a:ext uri="{FF2B5EF4-FFF2-40B4-BE49-F238E27FC236}">
              <a16:creationId xmlns:a16="http://schemas.microsoft.com/office/drawing/2014/main" id="{50F84CCA-A049-46E2-848E-03DB3A9ED311}"/>
            </a:ext>
          </a:extLst>
        </xdr:cNvPr>
        <xdr:cNvSpPr/>
      </xdr:nvSpPr>
      <xdr:spPr>
        <a:xfrm>
          <a:off x="14744700" y="61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62410</xdr:rowOff>
    </xdr:from>
    <xdr:ext cx="469744" cy="259045"/>
    <xdr:sp macro="" textlink="">
      <xdr:nvSpPr>
        <xdr:cNvPr id="148" name="債務償還比率該当値テキスト">
          <a:extLst>
            <a:ext uri="{FF2B5EF4-FFF2-40B4-BE49-F238E27FC236}">
              <a16:creationId xmlns:a16="http://schemas.microsoft.com/office/drawing/2014/main" id="{1FD73E4D-B30C-4C1E-AB81-3BD70DA3A937}"/>
            </a:ext>
          </a:extLst>
        </xdr:cNvPr>
        <xdr:cNvSpPr txBox="1"/>
      </xdr:nvSpPr>
      <xdr:spPr>
        <a:xfrm>
          <a:off x="14846300" y="614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99323</xdr:rowOff>
    </xdr:from>
    <xdr:to>
      <xdr:col>72</xdr:col>
      <xdr:colOff>123825</xdr:colOff>
      <xdr:row>34</xdr:row>
      <xdr:rowOff>29473</xdr:rowOff>
    </xdr:to>
    <xdr:sp macro="" textlink="">
      <xdr:nvSpPr>
        <xdr:cNvPr id="149" name="楕円 148">
          <a:extLst>
            <a:ext uri="{FF2B5EF4-FFF2-40B4-BE49-F238E27FC236}">
              <a16:creationId xmlns:a16="http://schemas.microsoft.com/office/drawing/2014/main" id="{04284183-0398-4770-AED7-C16895721661}"/>
            </a:ext>
          </a:extLst>
        </xdr:cNvPr>
        <xdr:cNvSpPr/>
      </xdr:nvSpPr>
      <xdr:spPr>
        <a:xfrm>
          <a:off x="14033500" y="65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134783</xdr:rowOff>
    </xdr:from>
    <xdr:to>
      <xdr:col>76</xdr:col>
      <xdr:colOff>22225</xdr:colOff>
      <xdr:row>33</xdr:row>
      <xdr:rowOff>150123</xdr:rowOff>
    </xdr:to>
    <xdr:cxnSp macro="">
      <xdr:nvCxnSpPr>
        <xdr:cNvPr id="150" name="直線コネクタ 149">
          <a:extLst>
            <a:ext uri="{FF2B5EF4-FFF2-40B4-BE49-F238E27FC236}">
              <a16:creationId xmlns:a16="http://schemas.microsoft.com/office/drawing/2014/main" id="{0D9306F6-5220-4229-8F44-8DBC7EC4C799}"/>
            </a:ext>
          </a:extLst>
        </xdr:cNvPr>
        <xdr:cNvCxnSpPr/>
      </xdr:nvCxnSpPr>
      <xdr:spPr>
        <a:xfrm flipV="1">
          <a:off x="14084300" y="6221258"/>
          <a:ext cx="711200" cy="3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81126</xdr:rowOff>
    </xdr:from>
    <xdr:to>
      <xdr:col>68</xdr:col>
      <xdr:colOff>123825</xdr:colOff>
      <xdr:row>34</xdr:row>
      <xdr:rowOff>11276</xdr:rowOff>
    </xdr:to>
    <xdr:sp macro="" textlink="">
      <xdr:nvSpPr>
        <xdr:cNvPr id="151" name="楕円 150">
          <a:extLst>
            <a:ext uri="{FF2B5EF4-FFF2-40B4-BE49-F238E27FC236}">
              <a16:creationId xmlns:a16="http://schemas.microsoft.com/office/drawing/2014/main" id="{7C130234-9DAD-4451-917C-0F7B8925DB41}"/>
            </a:ext>
          </a:extLst>
        </xdr:cNvPr>
        <xdr:cNvSpPr/>
      </xdr:nvSpPr>
      <xdr:spPr>
        <a:xfrm>
          <a:off x="13271500" y="6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131926</xdr:rowOff>
    </xdr:from>
    <xdr:to>
      <xdr:col>72</xdr:col>
      <xdr:colOff>73025</xdr:colOff>
      <xdr:row>33</xdr:row>
      <xdr:rowOff>150123</xdr:rowOff>
    </xdr:to>
    <xdr:cxnSp macro="">
      <xdr:nvCxnSpPr>
        <xdr:cNvPr id="152" name="直線コネクタ 151">
          <a:extLst>
            <a:ext uri="{FF2B5EF4-FFF2-40B4-BE49-F238E27FC236}">
              <a16:creationId xmlns:a16="http://schemas.microsoft.com/office/drawing/2014/main" id="{BF04106D-8460-4AE3-A92E-940E56073A95}"/>
            </a:ext>
          </a:extLst>
        </xdr:cNvPr>
        <xdr:cNvCxnSpPr/>
      </xdr:nvCxnSpPr>
      <xdr:spPr>
        <a:xfrm>
          <a:off x="13322300" y="6561301"/>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46427</xdr:rowOff>
    </xdr:from>
    <xdr:to>
      <xdr:col>64</xdr:col>
      <xdr:colOff>123825</xdr:colOff>
      <xdr:row>33</xdr:row>
      <xdr:rowOff>148027</xdr:rowOff>
    </xdr:to>
    <xdr:sp macro="" textlink="">
      <xdr:nvSpPr>
        <xdr:cNvPr id="153" name="楕円 152">
          <a:extLst>
            <a:ext uri="{FF2B5EF4-FFF2-40B4-BE49-F238E27FC236}">
              <a16:creationId xmlns:a16="http://schemas.microsoft.com/office/drawing/2014/main" id="{3F3CF8A9-5752-4A32-BDBD-4C263A6F06E6}"/>
            </a:ext>
          </a:extLst>
        </xdr:cNvPr>
        <xdr:cNvSpPr/>
      </xdr:nvSpPr>
      <xdr:spPr>
        <a:xfrm>
          <a:off x="12509500" y="64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97227</xdr:rowOff>
    </xdr:from>
    <xdr:to>
      <xdr:col>68</xdr:col>
      <xdr:colOff>73025</xdr:colOff>
      <xdr:row>33</xdr:row>
      <xdr:rowOff>131926</xdr:rowOff>
    </xdr:to>
    <xdr:cxnSp macro="">
      <xdr:nvCxnSpPr>
        <xdr:cNvPr id="154" name="直線コネクタ 153">
          <a:extLst>
            <a:ext uri="{FF2B5EF4-FFF2-40B4-BE49-F238E27FC236}">
              <a16:creationId xmlns:a16="http://schemas.microsoft.com/office/drawing/2014/main" id="{1A65C61D-023A-435F-8B3F-69E34E08035B}"/>
            </a:ext>
          </a:extLst>
        </xdr:cNvPr>
        <xdr:cNvCxnSpPr/>
      </xdr:nvCxnSpPr>
      <xdr:spPr>
        <a:xfrm>
          <a:off x="12560300" y="6526602"/>
          <a:ext cx="762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142966</xdr:rowOff>
    </xdr:from>
    <xdr:to>
      <xdr:col>60</xdr:col>
      <xdr:colOff>123825</xdr:colOff>
      <xdr:row>34</xdr:row>
      <xdr:rowOff>73116</xdr:rowOff>
    </xdr:to>
    <xdr:sp macro="" textlink="">
      <xdr:nvSpPr>
        <xdr:cNvPr id="155" name="楕円 154">
          <a:extLst>
            <a:ext uri="{FF2B5EF4-FFF2-40B4-BE49-F238E27FC236}">
              <a16:creationId xmlns:a16="http://schemas.microsoft.com/office/drawing/2014/main" id="{301C622C-1062-4CB8-B63E-86D47FAB4645}"/>
            </a:ext>
          </a:extLst>
        </xdr:cNvPr>
        <xdr:cNvSpPr/>
      </xdr:nvSpPr>
      <xdr:spPr>
        <a:xfrm>
          <a:off x="11747500" y="65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97227</xdr:rowOff>
    </xdr:from>
    <xdr:to>
      <xdr:col>64</xdr:col>
      <xdr:colOff>73025</xdr:colOff>
      <xdr:row>34</xdr:row>
      <xdr:rowOff>22316</xdr:rowOff>
    </xdr:to>
    <xdr:cxnSp macro="">
      <xdr:nvCxnSpPr>
        <xdr:cNvPr id="156" name="直線コネクタ 155">
          <a:extLst>
            <a:ext uri="{FF2B5EF4-FFF2-40B4-BE49-F238E27FC236}">
              <a16:creationId xmlns:a16="http://schemas.microsoft.com/office/drawing/2014/main" id="{CE4F6E04-E641-4AB1-BBF3-4843D74767D9}"/>
            </a:ext>
          </a:extLst>
        </xdr:cNvPr>
        <xdr:cNvCxnSpPr/>
      </xdr:nvCxnSpPr>
      <xdr:spPr>
        <a:xfrm flipV="1">
          <a:off x="11798300" y="6526602"/>
          <a:ext cx="762000" cy="9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CAF69080-7B55-4F22-87B2-037D628AA301}"/>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18D2D686-465C-49F1-BF15-9E7990053E4F}"/>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686DFBB5-8DB6-41E2-9D45-2C42468ACFC8}"/>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714ADB5D-8BFA-48E0-9961-1D49B454D020}"/>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20600</xdr:rowOff>
    </xdr:from>
    <xdr:ext cx="469744" cy="259045"/>
    <xdr:sp macro="" textlink="">
      <xdr:nvSpPr>
        <xdr:cNvPr id="161" name="n_1mainValue債務償還比率">
          <a:extLst>
            <a:ext uri="{FF2B5EF4-FFF2-40B4-BE49-F238E27FC236}">
              <a16:creationId xmlns:a16="http://schemas.microsoft.com/office/drawing/2014/main" id="{915F2305-4025-455F-BF4C-8EA185754D61}"/>
            </a:ext>
          </a:extLst>
        </xdr:cNvPr>
        <xdr:cNvSpPr txBox="1"/>
      </xdr:nvSpPr>
      <xdr:spPr>
        <a:xfrm>
          <a:off x="13836727" y="662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2403</xdr:rowOff>
    </xdr:from>
    <xdr:ext cx="469744" cy="259045"/>
    <xdr:sp macro="" textlink="">
      <xdr:nvSpPr>
        <xdr:cNvPr id="162" name="n_2mainValue債務償還比率">
          <a:extLst>
            <a:ext uri="{FF2B5EF4-FFF2-40B4-BE49-F238E27FC236}">
              <a16:creationId xmlns:a16="http://schemas.microsoft.com/office/drawing/2014/main" id="{0B8DED4F-A413-449A-8EF1-249B22906217}"/>
            </a:ext>
          </a:extLst>
        </xdr:cNvPr>
        <xdr:cNvSpPr txBox="1"/>
      </xdr:nvSpPr>
      <xdr:spPr>
        <a:xfrm>
          <a:off x="13087427" y="6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139154</xdr:rowOff>
    </xdr:from>
    <xdr:ext cx="469744" cy="259045"/>
    <xdr:sp macro="" textlink="">
      <xdr:nvSpPr>
        <xdr:cNvPr id="163" name="n_3mainValue債務償還比率">
          <a:extLst>
            <a:ext uri="{FF2B5EF4-FFF2-40B4-BE49-F238E27FC236}">
              <a16:creationId xmlns:a16="http://schemas.microsoft.com/office/drawing/2014/main" id="{B25AC565-FB67-49A9-8F7E-3C8DE15652C6}"/>
            </a:ext>
          </a:extLst>
        </xdr:cNvPr>
        <xdr:cNvSpPr txBox="1"/>
      </xdr:nvSpPr>
      <xdr:spPr>
        <a:xfrm>
          <a:off x="12325427" y="65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64243</xdr:rowOff>
    </xdr:from>
    <xdr:ext cx="469744" cy="259045"/>
    <xdr:sp macro="" textlink="">
      <xdr:nvSpPr>
        <xdr:cNvPr id="164" name="n_4mainValue債務償還比率">
          <a:extLst>
            <a:ext uri="{FF2B5EF4-FFF2-40B4-BE49-F238E27FC236}">
              <a16:creationId xmlns:a16="http://schemas.microsoft.com/office/drawing/2014/main" id="{CDA5DFB1-B90F-46A4-B14E-CC598AE3594A}"/>
            </a:ext>
          </a:extLst>
        </xdr:cNvPr>
        <xdr:cNvSpPr txBox="1"/>
      </xdr:nvSpPr>
      <xdr:spPr>
        <a:xfrm>
          <a:off x="11563427" y="666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3EA8FF5-FDA7-4C8B-8BAF-E24905173A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ED3AF810-4447-4181-98FF-C4E48D22881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63660B48-75E6-4B3F-970A-0B93ED3F8D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262D806-6A37-4B65-80F2-0757DAF056C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6D582C38-A657-4AA3-B86C-12F8F670BF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F7185D6D-395F-4223-A565-E358FC6D4D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A57F3B-64F2-4EA1-97D9-F16BADD99B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7E6C03-C3EB-4790-84C8-328D9314DF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CDB0E2-5B9B-4404-91E1-0F7FF028D6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3D312E-F45F-4BAD-98DD-5760E3AE0F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34531-B5B3-4408-80CE-1593625FB6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15E102-C1E7-4F8C-9EA0-5F3FF9EBC9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3CE8BE-7EF0-4D47-82F7-A0962C6EA6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D6E3E4-1E58-480D-8AE5-2E1BB34E9E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7EAB49-3E6A-4636-A4CB-91D95225AE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3E337B-A97C-4734-8520-72776712FF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39A0D0-5B0A-4410-84B4-0D8F9B68C7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6A24CF-F616-4E66-9A03-346DC8ADB8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C68C17-3AD3-4A73-B545-03A10A2AB92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95D6D6-4279-47E1-9BB0-403A750EDB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4E135D-8B02-42DC-9941-52EF7A52CE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D23C5F-4C4E-4398-84D9-EC990E7D8B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54CE14-4BEC-4555-98FB-922904AE77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1D9BA8-9A50-42A3-BD4F-A5B8C75628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BC04A7-45FE-4D1F-9C12-9B6CACFD10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A734A2-B0B1-4673-98E3-0035EBBB69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7403A5-0AA3-4036-B9A7-5980E9AA1F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2F046F-BAFF-4381-B9B9-DB80A8B82F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C222CF-3220-46F2-B188-D18D5235BC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334F86-55EA-4EBD-BAC8-B207AB10E9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86C660-56C2-4317-BFC8-AA7F84BAEB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87C182-07D3-4101-A020-876F685CD5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4A3925-0F52-49BD-B468-3FC44C1514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629E81-B786-4FD6-9525-836DC888E5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5D210B-4C9B-4521-9555-0005791462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C89616-8ECB-4763-BDD6-63B2D0120E5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701454-89F0-4322-9506-62E2A01E8E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8834EC-1777-4552-853E-E992322DF7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D8C2D8-320B-431B-AEDC-AE69F7D102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61217-1FA1-4D6E-ADCA-D14A315E02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C04622-F03C-4819-BF82-5C18386CC2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F98C0C-CE08-48E7-8FC5-949AD2FC09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3A8C42-42E0-4C3E-A710-6D4BABA664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3B224F-714C-4BE8-9CB6-B5D5B4B228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22427B-D09C-4070-B07B-1DA9EFC3E9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0C958D-586D-42B1-B59D-46A67B3B2D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BB4E5E-319B-4130-83CA-530252C3B5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05C4D0-79C5-4ECF-996F-23145C49CD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6430165-2BF4-4FD4-B386-3BA4179F3AD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96C95B5-C10A-446C-A86E-744CB951D03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F59D68C-FBD7-4E5D-80E1-BB02D41F3E0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F993CE1-8ADE-4844-AA56-6867DCE7E5B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F77EFE4-0F7A-4B33-A10B-C2C03881F54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71C5FD6-95E2-434B-9117-3E9A6B44A0D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CA81799-3088-4CE2-AE4B-84BCA3BFAE0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1A5359D-3ACC-4B07-98DD-D9CA304D17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798D452-F012-46D1-A2B0-C00DFFD539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AE21267-629E-433F-8B75-9144071C80B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06F7FB-5687-4D43-8779-138D20A3EF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8844D48-36D6-4D8B-A7EA-1AEB1359283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D43BAE8-F9FC-4EB3-8714-38633DF841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4FB1D12B-4298-444C-B8DF-52DE52BB8B12}"/>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518A6BF5-62DD-4D3C-B124-447E96663461}"/>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DEC4A30F-F348-4D77-B80C-37CF6EA26968}"/>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892F4A8-2E90-4481-BE77-FA6F5D32233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18A8F3D9-151A-4435-950C-88D54A8B645B}"/>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E707C5C0-40DB-4510-9974-FC1A169BA8B6}"/>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59C5B863-64B0-4007-A4B6-D19E0A54644D}"/>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A537A3B1-115D-45FA-BD75-7A749900DF1B}"/>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A81A6CF5-6D60-4456-9E0F-BD362DAA03E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344AF386-CD77-49A9-AB5C-37BC1B62766C}"/>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D41BEACD-C69D-4A00-B96A-822259E11D1F}"/>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22A7700-7E93-4318-A3AD-B2F5448775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251850-F2C4-4523-A78E-AF591B3E2E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47194A-58BB-4882-9726-D1C263D060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6C4E34-C33F-47D0-BB68-BE1ED86E0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F614FF-603B-4B99-9080-AD34F10171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73" name="楕円 72">
          <a:extLst>
            <a:ext uri="{FF2B5EF4-FFF2-40B4-BE49-F238E27FC236}">
              <a16:creationId xmlns:a16="http://schemas.microsoft.com/office/drawing/2014/main" id="{E00A5C9A-C62C-458E-9158-857F5505409E}"/>
            </a:ext>
          </a:extLst>
        </xdr:cNvPr>
        <xdr:cNvSpPr/>
      </xdr:nvSpPr>
      <xdr:spPr>
        <a:xfrm>
          <a:off x="4584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70502</xdr:rowOff>
    </xdr:from>
    <xdr:ext cx="405111" cy="259045"/>
    <xdr:sp macro="" textlink="">
      <xdr:nvSpPr>
        <xdr:cNvPr id="74" name="【道路】&#10;有形固定資産減価償却率該当値テキスト">
          <a:extLst>
            <a:ext uri="{FF2B5EF4-FFF2-40B4-BE49-F238E27FC236}">
              <a16:creationId xmlns:a16="http://schemas.microsoft.com/office/drawing/2014/main" id="{93AE6803-C889-46EC-9C61-B95C379F8F51}"/>
            </a:ext>
          </a:extLst>
        </xdr:cNvPr>
        <xdr:cNvSpPr txBox="1"/>
      </xdr:nvSpPr>
      <xdr:spPr>
        <a:xfrm>
          <a:off x="4673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5" name="楕円 74">
          <a:extLst>
            <a:ext uri="{FF2B5EF4-FFF2-40B4-BE49-F238E27FC236}">
              <a16:creationId xmlns:a16="http://schemas.microsoft.com/office/drawing/2014/main" id="{64D9CC36-37A7-40F6-9650-8E4B0E15F0D0}"/>
            </a:ext>
          </a:extLst>
        </xdr:cNvPr>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142875</xdr:rowOff>
    </xdr:to>
    <xdr:cxnSp macro="">
      <xdr:nvCxnSpPr>
        <xdr:cNvPr id="76" name="直線コネクタ 75">
          <a:extLst>
            <a:ext uri="{FF2B5EF4-FFF2-40B4-BE49-F238E27FC236}">
              <a16:creationId xmlns:a16="http://schemas.microsoft.com/office/drawing/2014/main" id="{95A531CE-2762-47BC-9D72-C678C121D175}"/>
            </a:ext>
          </a:extLst>
        </xdr:cNvPr>
        <xdr:cNvCxnSpPr/>
      </xdr:nvCxnSpPr>
      <xdr:spPr>
        <a:xfrm>
          <a:off x="3797300" y="66427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a:extLst>
            <a:ext uri="{FF2B5EF4-FFF2-40B4-BE49-F238E27FC236}">
              <a16:creationId xmlns:a16="http://schemas.microsoft.com/office/drawing/2014/main" id="{B09352B1-6473-4550-A1A2-C14F980C320D}"/>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127635</xdr:rowOff>
    </xdr:to>
    <xdr:cxnSp macro="">
      <xdr:nvCxnSpPr>
        <xdr:cNvPr id="78" name="直線コネクタ 77">
          <a:extLst>
            <a:ext uri="{FF2B5EF4-FFF2-40B4-BE49-F238E27FC236}">
              <a16:creationId xmlns:a16="http://schemas.microsoft.com/office/drawing/2014/main" id="{73FBD640-AFE7-4B43-A91D-9821149A9C08}"/>
            </a:ext>
          </a:extLst>
        </xdr:cNvPr>
        <xdr:cNvCxnSpPr/>
      </xdr:nvCxnSpPr>
      <xdr:spPr>
        <a:xfrm>
          <a:off x="2908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a:extLst>
            <a:ext uri="{FF2B5EF4-FFF2-40B4-BE49-F238E27FC236}">
              <a16:creationId xmlns:a16="http://schemas.microsoft.com/office/drawing/2014/main" id="{13B21296-CDAA-4F2D-9339-675DD670F47C}"/>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91440</xdr:rowOff>
    </xdr:to>
    <xdr:cxnSp macro="">
      <xdr:nvCxnSpPr>
        <xdr:cNvPr id="80" name="直線コネクタ 79">
          <a:extLst>
            <a:ext uri="{FF2B5EF4-FFF2-40B4-BE49-F238E27FC236}">
              <a16:creationId xmlns:a16="http://schemas.microsoft.com/office/drawing/2014/main" id="{7D7B0696-56EA-4BE7-B726-ABADD495243E}"/>
            </a:ext>
          </a:extLst>
        </xdr:cNvPr>
        <xdr:cNvCxnSpPr/>
      </xdr:nvCxnSpPr>
      <xdr:spPr>
        <a:xfrm>
          <a:off x="2019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a:extLst>
            <a:ext uri="{FF2B5EF4-FFF2-40B4-BE49-F238E27FC236}">
              <a16:creationId xmlns:a16="http://schemas.microsoft.com/office/drawing/2014/main" id="{0D029E88-D208-4410-B107-6532D30963C6}"/>
            </a:ext>
          </a:extLst>
        </xdr:cNvPr>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53340</xdr:rowOff>
    </xdr:to>
    <xdr:cxnSp macro="">
      <xdr:nvCxnSpPr>
        <xdr:cNvPr id="82" name="直線コネクタ 81">
          <a:extLst>
            <a:ext uri="{FF2B5EF4-FFF2-40B4-BE49-F238E27FC236}">
              <a16:creationId xmlns:a16="http://schemas.microsoft.com/office/drawing/2014/main" id="{CD3FF07B-CD79-43A0-8BBF-30D0029CAA68}"/>
            </a:ext>
          </a:extLst>
        </xdr:cNvPr>
        <xdr:cNvCxnSpPr/>
      </xdr:nvCxnSpPr>
      <xdr:spPr>
        <a:xfrm>
          <a:off x="1130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DF4126D1-0CC0-4286-8C2C-3313C8C08E25}"/>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74F952FF-59DF-4474-9488-A86E57D4D5F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99DEA835-5BF6-4016-A4D0-2FDBFFF939DC}"/>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3A384DCA-77D5-4FA3-BE93-3663961D6FD9}"/>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F869052C-3BE3-4E4E-BA81-D6181E8795C7}"/>
            </a:ext>
          </a:extLst>
        </xdr:cNvPr>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DC823974-33EC-4F90-BF7A-083886A1F181}"/>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A8B14A69-BDD7-47AF-8757-51B2023360A0}"/>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a:extLst>
            <a:ext uri="{FF2B5EF4-FFF2-40B4-BE49-F238E27FC236}">
              <a16:creationId xmlns:a16="http://schemas.microsoft.com/office/drawing/2014/main" id="{92FDA0FE-BB4A-4023-B55E-EE957625EEBB}"/>
            </a:ext>
          </a:extLst>
        </xdr:cNvPr>
        <xdr:cNvSpPr txBox="1"/>
      </xdr:nvSpPr>
      <xdr:spPr>
        <a:xfrm>
          <a:off x="927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C193354-CCD6-43A4-8C7D-53DFFA5535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575611B-0C59-4632-ADE3-65D455D3E6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5C42EAE-5C67-4DAC-A400-94B56A799B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F74C472-9D77-40B7-9F79-9DD757D8F7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1BF4733-6293-4592-8BAB-700D0FE04B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F7945B9-B162-44A6-82CE-3C91CF39FF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F58C0C2-4BBA-483D-933B-CD5E171167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316CD11-220A-48A9-B343-443AAF6AD9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853276A-0D81-41A3-B61A-C37F738173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2B107F3-C5D2-4798-805D-AA7AF82EF0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5BB9321-D946-43C7-8951-72FAA1CB52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447D41D-7080-408E-9C0D-CDA6B23814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499800E-6824-4C81-B121-8836CE0C302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4B88373D-C914-4CD9-861B-51164A51015C}"/>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D8F6606-044E-4B5C-B7D2-A05351F2EA6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961263EF-F49A-4484-84AE-FA480267C6AD}"/>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73119C6-ACAD-4FA5-B3B1-E24C62C73F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5A182D88-CA99-447D-BF21-B7309B65ACAF}"/>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2D93696-BC52-486C-9D89-3AF908F5C9C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1765B35-5AA5-48A0-9207-4B9C1A6B597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4B6EBD2-F710-44AD-9B61-3A6276AF5A9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25FB8F36-7D24-49DA-82A8-70F6B7DAAF54}"/>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679EBE5-5188-4CAF-BAA4-A6D38781D7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14" name="直線コネクタ 113">
          <a:extLst>
            <a:ext uri="{FF2B5EF4-FFF2-40B4-BE49-F238E27FC236}">
              <a16:creationId xmlns:a16="http://schemas.microsoft.com/office/drawing/2014/main" id="{0ADED611-2DAF-4A30-B60C-EBCCB4DFC0F3}"/>
            </a:ext>
          </a:extLst>
        </xdr:cNvPr>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15" name="【道路】&#10;一人当たり延長最小値テキスト">
          <a:extLst>
            <a:ext uri="{FF2B5EF4-FFF2-40B4-BE49-F238E27FC236}">
              <a16:creationId xmlns:a16="http://schemas.microsoft.com/office/drawing/2014/main" id="{6AA77A85-143F-4735-9C00-BA52F26501D7}"/>
            </a:ext>
          </a:extLst>
        </xdr:cNvPr>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16" name="直線コネクタ 115">
          <a:extLst>
            <a:ext uri="{FF2B5EF4-FFF2-40B4-BE49-F238E27FC236}">
              <a16:creationId xmlns:a16="http://schemas.microsoft.com/office/drawing/2014/main" id="{155BD2CC-5C98-4FF7-AC95-BC104AE8E202}"/>
            </a:ext>
          </a:extLst>
        </xdr:cNvPr>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17" name="【道路】&#10;一人当たり延長最大値テキスト">
          <a:extLst>
            <a:ext uri="{FF2B5EF4-FFF2-40B4-BE49-F238E27FC236}">
              <a16:creationId xmlns:a16="http://schemas.microsoft.com/office/drawing/2014/main" id="{DAC6E50F-6542-4192-9C72-37C5160CB0F7}"/>
            </a:ext>
          </a:extLst>
        </xdr:cNvPr>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18" name="直線コネクタ 117">
          <a:extLst>
            <a:ext uri="{FF2B5EF4-FFF2-40B4-BE49-F238E27FC236}">
              <a16:creationId xmlns:a16="http://schemas.microsoft.com/office/drawing/2014/main" id="{C38B2D93-6607-4DEB-BA2D-8BDA0FD84F4C}"/>
            </a:ext>
          </a:extLst>
        </xdr:cNvPr>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9" name="【道路】&#10;一人当たり延長平均値テキスト">
          <a:extLst>
            <a:ext uri="{FF2B5EF4-FFF2-40B4-BE49-F238E27FC236}">
              <a16:creationId xmlns:a16="http://schemas.microsoft.com/office/drawing/2014/main" id="{EACA34F8-6021-4642-99EF-FCEC0F1DB34F}"/>
            </a:ext>
          </a:extLst>
        </xdr:cNvPr>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20" name="フローチャート: 判断 119">
          <a:extLst>
            <a:ext uri="{FF2B5EF4-FFF2-40B4-BE49-F238E27FC236}">
              <a16:creationId xmlns:a16="http://schemas.microsoft.com/office/drawing/2014/main" id="{1F56F315-D4DF-4755-ACC6-BF7F15BC0888}"/>
            </a:ext>
          </a:extLst>
        </xdr:cNvPr>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21" name="フローチャート: 判断 120">
          <a:extLst>
            <a:ext uri="{FF2B5EF4-FFF2-40B4-BE49-F238E27FC236}">
              <a16:creationId xmlns:a16="http://schemas.microsoft.com/office/drawing/2014/main" id="{21097EEB-6537-4BFA-A942-72C5FF4E2F2F}"/>
            </a:ext>
          </a:extLst>
        </xdr:cNvPr>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22" name="フローチャート: 判断 121">
          <a:extLst>
            <a:ext uri="{FF2B5EF4-FFF2-40B4-BE49-F238E27FC236}">
              <a16:creationId xmlns:a16="http://schemas.microsoft.com/office/drawing/2014/main" id="{7D644203-35EE-4868-9EA4-CE09561B5494}"/>
            </a:ext>
          </a:extLst>
        </xdr:cNvPr>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23" name="フローチャート: 判断 122">
          <a:extLst>
            <a:ext uri="{FF2B5EF4-FFF2-40B4-BE49-F238E27FC236}">
              <a16:creationId xmlns:a16="http://schemas.microsoft.com/office/drawing/2014/main" id="{897DB5E8-EBD0-4848-984C-43B8801A4F8A}"/>
            </a:ext>
          </a:extLst>
        </xdr:cNvPr>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24" name="フローチャート: 判断 123">
          <a:extLst>
            <a:ext uri="{FF2B5EF4-FFF2-40B4-BE49-F238E27FC236}">
              <a16:creationId xmlns:a16="http://schemas.microsoft.com/office/drawing/2014/main" id="{60E0DC3E-1EDA-4E96-8655-10D3BF83A9E9}"/>
            </a:ext>
          </a:extLst>
        </xdr:cNvPr>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C85DCF9-C4F2-4C00-9AEA-5269211DA1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4C4024F-9169-4151-B4A6-61936498B2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1D329E-E7B3-4B80-8E74-3E3B178298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EC08EA1-DEAD-4952-A6D1-70727AF614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8883D17-33BE-464C-BEB3-0D833DDC16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154987</xdr:rowOff>
    </xdr:from>
    <xdr:to>
      <xdr:col>55</xdr:col>
      <xdr:colOff>50800</xdr:colOff>
      <xdr:row>42</xdr:row>
      <xdr:rowOff>85137</xdr:rowOff>
    </xdr:to>
    <xdr:sp macro="" textlink="">
      <xdr:nvSpPr>
        <xdr:cNvPr id="130" name="楕円 129">
          <a:extLst>
            <a:ext uri="{FF2B5EF4-FFF2-40B4-BE49-F238E27FC236}">
              <a16:creationId xmlns:a16="http://schemas.microsoft.com/office/drawing/2014/main" id="{6BFA4CEF-080D-4327-A65A-AFE50E46F283}"/>
            </a:ext>
          </a:extLst>
        </xdr:cNvPr>
        <xdr:cNvSpPr/>
      </xdr:nvSpPr>
      <xdr:spPr>
        <a:xfrm>
          <a:off x="10426700" y="718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111201</xdr:rowOff>
    </xdr:from>
    <xdr:ext cx="534377" cy="259045"/>
    <xdr:sp macro="" textlink="">
      <xdr:nvSpPr>
        <xdr:cNvPr id="131" name="【道路】&#10;一人当たり延長該当値テキスト">
          <a:extLst>
            <a:ext uri="{FF2B5EF4-FFF2-40B4-BE49-F238E27FC236}">
              <a16:creationId xmlns:a16="http://schemas.microsoft.com/office/drawing/2014/main" id="{5CB2B1BD-BF5E-434D-9A6B-34EB957B8FDD}"/>
            </a:ext>
          </a:extLst>
        </xdr:cNvPr>
        <xdr:cNvSpPr txBox="1"/>
      </xdr:nvSpPr>
      <xdr:spPr>
        <a:xfrm>
          <a:off x="10515600" y="71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154979</xdr:rowOff>
    </xdr:from>
    <xdr:to>
      <xdr:col>50</xdr:col>
      <xdr:colOff>165100</xdr:colOff>
      <xdr:row>42</xdr:row>
      <xdr:rowOff>85129</xdr:rowOff>
    </xdr:to>
    <xdr:sp macro="" textlink="">
      <xdr:nvSpPr>
        <xdr:cNvPr id="132" name="楕円 131">
          <a:extLst>
            <a:ext uri="{FF2B5EF4-FFF2-40B4-BE49-F238E27FC236}">
              <a16:creationId xmlns:a16="http://schemas.microsoft.com/office/drawing/2014/main" id="{199C56A7-1062-48E3-B0D4-CE8299F562A6}"/>
            </a:ext>
          </a:extLst>
        </xdr:cNvPr>
        <xdr:cNvSpPr/>
      </xdr:nvSpPr>
      <xdr:spPr>
        <a:xfrm>
          <a:off x="9588500" y="71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34329</xdr:rowOff>
    </xdr:from>
    <xdr:to>
      <xdr:col>55</xdr:col>
      <xdr:colOff>0</xdr:colOff>
      <xdr:row>42</xdr:row>
      <xdr:rowOff>34337</xdr:rowOff>
    </xdr:to>
    <xdr:cxnSp macro="">
      <xdr:nvCxnSpPr>
        <xdr:cNvPr id="133" name="直線コネクタ 132">
          <a:extLst>
            <a:ext uri="{FF2B5EF4-FFF2-40B4-BE49-F238E27FC236}">
              <a16:creationId xmlns:a16="http://schemas.microsoft.com/office/drawing/2014/main" id="{06C5D9DB-E2DC-403A-9231-C404AD0211B7}"/>
            </a:ext>
          </a:extLst>
        </xdr:cNvPr>
        <xdr:cNvCxnSpPr/>
      </xdr:nvCxnSpPr>
      <xdr:spPr>
        <a:xfrm>
          <a:off x="9639300" y="723522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154976</xdr:rowOff>
    </xdr:from>
    <xdr:to>
      <xdr:col>46</xdr:col>
      <xdr:colOff>38100</xdr:colOff>
      <xdr:row>42</xdr:row>
      <xdr:rowOff>85126</xdr:rowOff>
    </xdr:to>
    <xdr:sp macro="" textlink="">
      <xdr:nvSpPr>
        <xdr:cNvPr id="134" name="楕円 133">
          <a:extLst>
            <a:ext uri="{FF2B5EF4-FFF2-40B4-BE49-F238E27FC236}">
              <a16:creationId xmlns:a16="http://schemas.microsoft.com/office/drawing/2014/main" id="{F5A18C61-9B47-43DB-A27F-9E17AE3242A8}"/>
            </a:ext>
          </a:extLst>
        </xdr:cNvPr>
        <xdr:cNvSpPr/>
      </xdr:nvSpPr>
      <xdr:spPr>
        <a:xfrm>
          <a:off x="8699500" y="71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34326</xdr:rowOff>
    </xdr:from>
    <xdr:to>
      <xdr:col>50</xdr:col>
      <xdr:colOff>114300</xdr:colOff>
      <xdr:row>42</xdr:row>
      <xdr:rowOff>34329</xdr:rowOff>
    </xdr:to>
    <xdr:cxnSp macro="">
      <xdr:nvCxnSpPr>
        <xdr:cNvPr id="135" name="直線コネクタ 134">
          <a:extLst>
            <a:ext uri="{FF2B5EF4-FFF2-40B4-BE49-F238E27FC236}">
              <a16:creationId xmlns:a16="http://schemas.microsoft.com/office/drawing/2014/main" id="{23917C38-35BA-41A7-B4E9-CEBDF1AAA920}"/>
            </a:ext>
          </a:extLst>
        </xdr:cNvPr>
        <xdr:cNvCxnSpPr/>
      </xdr:nvCxnSpPr>
      <xdr:spPr>
        <a:xfrm>
          <a:off x="8750300" y="723522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154979</xdr:rowOff>
    </xdr:from>
    <xdr:to>
      <xdr:col>41</xdr:col>
      <xdr:colOff>101600</xdr:colOff>
      <xdr:row>42</xdr:row>
      <xdr:rowOff>85129</xdr:rowOff>
    </xdr:to>
    <xdr:sp macro="" textlink="">
      <xdr:nvSpPr>
        <xdr:cNvPr id="136" name="楕円 135">
          <a:extLst>
            <a:ext uri="{FF2B5EF4-FFF2-40B4-BE49-F238E27FC236}">
              <a16:creationId xmlns:a16="http://schemas.microsoft.com/office/drawing/2014/main" id="{B75815E6-991B-4523-B293-71F8CD11D7FB}"/>
            </a:ext>
          </a:extLst>
        </xdr:cNvPr>
        <xdr:cNvSpPr/>
      </xdr:nvSpPr>
      <xdr:spPr>
        <a:xfrm>
          <a:off x="7810500" y="71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34326</xdr:rowOff>
    </xdr:from>
    <xdr:to>
      <xdr:col>45</xdr:col>
      <xdr:colOff>177800</xdr:colOff>
      <xdr:row>42</xdr:row>
      <xdr:rowOff>34329</xdr:rowOff>
    </xdr:to>
    <xdr:cxnSp macro="">
      <xdr:nvCxnSpPr>
        <xdr:cNvPr id="137" name="直線コネクタ 136">
          <a:extLst>
            <a:ext uri="{FF2B5EF4-FFF2-40B4-BE49-F238E27FC236}">
              <a16:creationId xmlns:a16="http://schemas.microsoft.com/office/drawing/2014/main" id="{F5BEE5DC-8141-45D5-A1C3-FEE7E97F8B75}"/>
            </a:ext>
          </a:extLst>
        </xdr:cNvPr>
        <xdr:cNvCxnSpPr/>
      </xdr:nvCxnSpPr>
      <xdr:spPr>
        <a:xfrm flipV="1">
          <a:off x="7861300" y="723522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155015</xdr:rowOff>
    </xdr:from>
    <xdr:to>
      <xdr:col>36</xdr:col>
      <xdr:colOff>165100</xdr:colOff>
      <xdr:row>42</xdr:row>
      <xdr:rowOff>85165</xdr:rowOff>
    </xdr:to>
    <xdr:sp macro="" textlink="">
      <xdr:nvSpPr>
        <xdr:cNvPr id="138" name="楕円 137">
          <a:extLst>
            <a:ext uri="{FF2B5EF4-FFF2-40B4-BE49-F238E27FC236}">
              <a16:creationId xmlns:a16="http://schemas.microsoft.com/office/drawing/2014/main" id="{C430632D-E55B-46CC-A00A-D7FBD48E5ACA}"/>
            </a:ext>
          </a:extLst>
        </xdr:cNvPr>
        <xdr:cNvSpPr/>
      </xdr:nvSpPr>
      <xdr:spPr>
        <a:xfrm>
          <a:off x="6921500" y="71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34329</xdr:rowOff>
    </xdr:from>
    <xdr:to>
      <xdr:col>41</xdr:col>
      <xdr:colOff>50800</xdr:colOff>
      <xdr:row>42</xdr:row>
      <xdr:rowOff>34365</xdr:rowOff>
    </xdr:to>
    <xdr:cxnSp macro="">
      <xdr:nvCxnSpPr>
        <xdr:cNvPr id="139" name="直線コネクタ 138">
          <a:extLst>
            <a:ext uri="{FF2B5EF4-FFF2-40B4-BE49-F238E27FC236}">
              <a16:creationId xmlns:a16="http://schemas.microsoft.com/office/drawing/2014/main" id="{5450883B-A71F-4C39-801E-12CF8CACB89B}"/>
            </a:ext>
          </a:extLst>
        </xdr:cNvPr>
        <xdr:cNvCxnSpPr/>
      </xdr:nvCxnSpPr>
      <xdr:spPr>
        <a:xfrm flipV="1">
          <a:off x="6972300" y="723522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99066</xdr:rowOff>
    </xdr:from>
    <xdr:ext cx="534377" cy="259045"/>
    <xdr:sp macro="" textlink="">
      <xdr:nvSpPr>
        <xdr:cNvPr id="140" name="n_1aveValue【道路】&#10;一人当たり延長">
          <a:extLst>
            <a:ext uri="{FF2B5EF4-FFF2-40B4-BE49-F238E27FC236}">
              <a16:creationId xmlns:a16="http://schemas.microsoft.com/office/drawing/2014/main" id="{D07F706A-20D3-4B21-BC27-18E1CB309876}"/>
            </a:ext>
          </a:extLst>
        </xdr:cNvPr>
        <xdr:cNvSpPr txBox="1"/>
      </xdr:nvSpPr>
      <xdr:spPr>
        <a:xfrm>
          <a:off x="9359411" y="69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41" name="n_2aveValue【道路】&#10;一人当たり延長">
          <a:extLst>
            <a:ext uri="{FF2B5EF4-FFF2-40B4-BE49-F238E27FC236}">
              <a16:creationId xmlns:a16="http://schemas.microsoft.com/office/drawing/2014/main" id="{9EF556FF-8AE5-4819-BC60-FA0BC7DDB7A9}"/>
            </a:ext>
          </a:extLst>
        </xdr:cNvPr>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98845</xdr:rowOff>
    </xdr:from>
    <xdr:ext cx="534377" cy="259045"/>
    <xdr:sp macro="" textlink="">
      <xdr:nvSpPr>
        <xdr:cNvPr id="142" name="n_3aveValue【道路】&#10;一人当たり延長">
          <a:extLst>
            <a:ext uri="{FF2B5EF4-FFF2-40B4-BE49-F238E27FC236}">
              <a16:creationId xmlns:a16="http://schemas.microsoft.com/office/drawing/2014/main" id="{271D128F-D3D0-4530-A047-D8F5B961B5E0}"/>
            </a:ext>
          </a:extLst>
        </xdr:cNvPr>
        <xdr:cNvSpPr txBox="1"/>
      </xdr:nvSpPr>
      <xdr:spPr>
        <a:xfrm>
          <a:off x="7594111" y="6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43" name="n_4aveValue【道路】&#10;一人当たり延長">
          <a:extLst>
            <a:ext uri="{FF2B5EF4-FFF2-40B4-BE49-F238E27FC236}">
              <a16:creationId xmlns:a16="http://schemas.microsoft.com/office/drawing/2014/main" id="{E01EB317-03B8-489D-B257-B33F2A099A97}"/>
            </a:ext>
          </a:extLst>
        </xdr:cNvPr>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76256</xdr:rowOff>
    </xdr:from>
    <xdr:ext cx="534377" cy="259045"/>
    <xdr:sp macro="" textlink="">
      <xdr:nvSpPr>
        <xdr:cNvPr id="144" name="n_1mainValue【道路】&#10;一人当たり延長">
          <a:extLst>
            <a:ext uri="{FF2B5EF4-FFF2-40B4-BE49-F238E27FC236}">
              <a16:creationId xmlns:a16="http://schemas.microsoft.com/office/drawing/2014/main" id="{A5BF2463-DE69-426C-9ADB-DD34C800B406}"/>
            </a:ext>
          </a:extLst>
        </xdr:cNvPr>
        <xdr:cNvSpPr txBox="1"/>
      </xdr:nvSpPr>
      <xdr:spPr>
        <a:xfrm>
          <a:off x="9359411" y="72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76253</xdr:rowOff>
    </xdr:from>
    <xdr:ext cx="534377" cy="259045"/>
    <xdr:sp macro="" textlink="">
      <xdr:nvSpPr>
        <xdr:cNvPr id="145" name="n_2mainValue【道路】&#10;一人当たり延長">
          <a:extLst>
            <a:ext uri="{FF2B5EF4-FFF2-40B4-BE49-F238E27FC236}">
              <a16:creationId xmlns:a16="http://schemas.microsoft.com/office/drawing/2014/main" id="{BC72A044-9337-4922-AC3A-A5B0A565D6BE}"/>
            </a:ext>
          </a:extLst>
        </xdr:cNvPr>
        <xdr:cNvSpPr txBox="1"/>
      </xdr:nvSpPr>
      <xdr:spPr>
        <a:xfrm>
          <a:off x="8483111" y="72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76256</xdr:rowOff>
    </xdr:from>
    <xdr:ext cx="534377" cy="259045"/>
    <xdr:sp macro="" textlink="">
      <xdr:nvSpPr>
        <xdr:cNvPr id="146" name="n_3mainValue【道路】&#10;一人当たり延長">
          <a:extLst>
            <a:ext uri="{FF2B5EF4-FFF2-40B4-BE49-F238E27FC236}">
              <a16:creationId xmlns:a16="http://schemas.microsoft.com/office/drawing/2014/main" id="{7E07CFC0-1882-447B-8FF0-2A9022AB3950}"/>
            </a:ext>
          </a:extLst>
        </xdr:cNvPr>
        <xdr:cNvSpPr txBox="1"/>
      </xdr:nvSpPr>
      <xdr:spPr>
        <a:xfrm>
          <a:off x="7594111" y="72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76292</xdr:rowOff>
    </xdr:from>
    <xdr:ext cx="534377" cy="259045"/>
    <xdr:sp macro="" textlink="">
      <xdr:nvSpPr>
        <xdr:cNvPr id="147" name="n_4mainValue【道路】&#10;一人当たり延長">
          <a:extLst>
            <a:ext uri="{FF2B5EF4-FFF2-40B4-BE49-F238E27FC236}">
              <a16:creationId xmlns:a16="http://schemas.microsoft.com/office/drawing/2014/main" id="{37328910-7C3D-4E5B-AAFE-F40EB45B1D7E}"/>
            </a:ext>
          </a:extLst>
        </xdr:cNvPr>
        <xdr:cNvSpPr txBox="1"/>
      </xdr:nvSpPr>
      <xdr:spPr>
        <a:xfrm>
          <a:off x="6705111" y="72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91C8AAB-B2DE-4460-82CA-274D3FD82B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7994B8B-2EDA-4C5B-953D-132F1E106F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DF73491-66FB-4E9A-B054-7C2AEA3A75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E1E7870-F657-4A7B-8AEB-B83CBEEA1E9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4FB2A7A-18D5-4623-8A14-60316FE54C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F4E3ADB-A8A8-4E59-8D97-A3A2DB7BD1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DE4D541-86E6-45B7-BF73-D1907BE335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8B3344E-88B1-40D5-9AEF-3BBAAF9D2F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D2EB5B2-248D-4D71-A547-240640B7F4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2EB0EE4-437B-46E5-BD87-EF86FE79AD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CE6D3EC-A27E-4F1C-B370-B47473AE2A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61F828D-4DB5-402F-BDC0-E30F8ED07F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CDEBF59-F06F-4D3E-B0D6-7341BE827D2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00A0A95-627D-4DC3-9B44-54C8E22609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75725F6-B880-4790-BBA0-2005E1CB6E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5DE4621-3855-486B-87CA-11B1463876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25703AD-63A1-4ED1-B75C-A44B61C52C2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59D7C94-B3C7-40F3-8CE6-9EE0F95E5A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4DB58C4-E175-455C-833D-7AEB2AAD5D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A1FBA69-8EFB-4602-9953-9AD83FCB756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67F44E8-2240-4F59-847B-9F09CA9459C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76A3740-15B5-4AD3-A23F-967E95B441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2311F9D-4F0C-4193-B501-82260709E7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CC885C6-BF04-45B7-93DC-17B92246A7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9511AD3-503C-4076-98C9-4389AA91B0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4C53DAC1-E087-4B66-97E6-A51050EFD18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365D9EC-F33E-4E6B-BAA0-A16900AC3C8E}"/>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17EADC01-9D78-408A-BBAA-78CA4A51528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C0EA71F-F8F0-44BA-934B-7DE6CBEA3831}"/>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ADEFBFBF-FB15-466C-8ED8-0E9CDAEC16F1}"/>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ACCDAF0-DAC1-4009-8BF3-E9FD98FF6A06}"/>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EF78BD53-F027-497C-8D09-E48BB905BC7B}"/>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DADB7CD1-2C03-46E6-8D6B-B4B74E8CF294}"/>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8F141DDD-D381-48EE-A02E-E05095F16E7A}"/>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7ED6460C-2924-474E-B9A3-1CB60BE2289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A0243E48-4710-4E95-9813-1C977EBE031A}"/>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35E34A-7A38-42CB-88DF-B46AF9B4C2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5ECD292-84D3-46E4-B491-FC3ABC1235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BBF7229-4B3C-488B-B2FF-E6868D0F4B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3539B22-8A6A-4601-912C-94EE583151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9EFF82E-1CC3-47AC-9E90-0B92FB9BCA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159838</xdr:rowOff>
    </xdr:from>
    <xdr:to>
      <xdr:col>24</xdr:col>
      <xdr:colOff>114300</xdr:colOff>
      <xdr:row>63</xdr:row>
      <xdr:rowOff>89988</xdr:rowOff>
    </xdr:to>
    <xdr:sp macro="" textlink="">
      <xdr:nvSpPr>
        <xdr:cNvPr id="189" name="楕円 188">
          <a:extLst>
            <a:ext uri="{FF2B5EF4-FFF2-40B4-BE49-F238E27FC236}">
              <a16:creationId xmlns:a16="http://schemas.microsoft.com/office/drawing/2014/main" id="{2D22FB22-A43E-4BFD-8A1A-2F644DF1AE0E}"/>
            </a:ext>
          </a:extLst>
        </xdr:cNvPr>
        <xdr:cNvSpPr/>
      </xdr:nvSpPr>
      <xdr:spPr>
        <a:xfrm>
          <a:off x="4584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74765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5B750EB-E49B-4D58-853C-BC80707833E9}"/>
            </a:ext>
          </a:extLst>
        </xdr:cNvPr>
        <xdr:cNvSpPr txBox="1"/>
      </xdr:nvSpPr>
      <xdr:spPr>
        <a:xfrm>
          <a:off x="4673600" y="1070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91" name="楕円 190">
          <a:extLst>
            <a:ext uri="{FF2B5EF4-FFF2-40B4-BE49-F238E27FC236}">
              <a16:creationId xmlns:a16="http://schemas.microsoft.com/office/drawing/2014/main" id="{D27C63EE-50B9-456A-AB1B-BECEE1FBA6C1}"/>
            </a:ext>
          </a:extLst>
        </xdr:cNvPr>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26126</xdr:rowOff>
    </xdr:from>
    <xdr:to>
      <xdr:col>24</xdr:col>
      <xdr:colOff>63500</xdr:colOff>
      <xdr:row>63</xdr:row>
      <xdr:rowOff>39188</xdr:rowOff>
    </xdr:to>
    <xdr:cxnSp macro="">
      <xdr:nvCxnSpPr>
        <xdr:cNvPr id="192" name="直線コネクタ 191">
          <a:extLst>
            <a:ext uri="{FF2B5EF4-FFF2-40B4-BE49-F238E27FC236}">
              <a16:creationId xmlns:a16="http://schemas.microsoft.com/office/drawing/2014/main" id="{AF880AC3-2D41-44AE-83F0-3C742457EBFB}"/>
            </a:ext>
          </a:extLst>
        </xdr:cNvPr>
        <xdr:cNvCxnSpPr/>
      </xdr:nvCxnSpPr>
      <xdr:spPr>
        <a:xfrm>
          <a:off x="3797300" y="108274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130447</xdr:rowOff>
    </xdr:from>
    <xdr:to>
      <xdr:col>15</xdr:col>
      <xdr:colOff>101600</xdr:colOff>
      <xdr:row>63</xdr:row>
      <xdr:rowOff>60597</xdr:rowOff>
    </xdr:to>
    <xdr:sp macro="" textlink="">
      <xdr:nvSpPr>
        <xdr:cNvPr id="193" name="楕円 192">
          <a:extLst>
            <a:ext uri="{FF2B5EF4-FFF2-40B4-BE49-F238E27FC236}">
              <a16:creationId xmlns:a16="http://schemas.microsoft.com/office/drawing/2014/main" id="{FD0932F2-91ED-44BD-B4CE-0FB7FB100B50}"/>
            </a:ext>
          </a:extLst>
        </xdr:cNvPr>
        <xdr:cNvSpPr/>
      </xdr:nvSpPr>
      <xdr:spPr>
        <a:xfrm>
          <a:off x="2857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xdr:rowOff>
    </xdr:from>
    <xdr:to>
      <xdr:col>19</xdr:col>
      <xdr:colOff>177800</xdr:colOff>
      <xdr:row>63</xdr:row>
      <xdr:rowOff>26126</xdr:rowOff>
    </xdr:to>
    <xdr:cxnSp macro="">
      <xdr:nvCxnSpPr>
        <xdr:cNvPr id="194" name="直線コネクタ 193">
          <a:extLst>
            <a:ext uri="{FF2B5EF4-FFF2-40B4-BE49-F238E27FC236}">
              <a16:creationId xmlns:a16="http://schemas.microsoft.com/office/drawing/2014/main" id="{4F21FCAD-6C8C-43D4-AE7E-80840B78F8B4}"/>
            </a:ext>
          </a:extLst>
        </xdr:cNvPr>
        <xdr:cNvCxnSpPr/>
      </xdr:nvCxnSpPr>
      <xdr:spPr>
        <a:xfrm>
          <a:off x="2908300" y="108111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95" name="楕円 194">
          <a:extLst>
            <a:ext uri="{FF2B5EF4-FFF2-40B4-BE49-F238E27FC236}">
              <a16:creationId xmlns:a16="http://schemas.microsoft.com/office/drawing/2014/main" id="{34B98AED-3D2F-41BF-9EA2-DFFAA3BB7C08}"/>
            </a:ext>
          </a:extLst>
        </xdr:cNvPr>
        <xdr:cNvSpPr/>
      </xdr:nvSpPr>
      <xdr:spPr>
        <a:xfrm>
          <a:off x="1968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9797</xdr:rowOff>
    </xdr:to>
    <xdr:cxnSp macro="">
      <xdr:nvCxnSpPr>
        <xdr:cNvPr id="196" name="直線コネクタ 195">
          <a:extLst>
            <a:ext uri="{FF2B5EF4-FFF2-40B4-BE49-F238E27FC236}">
              <a16:creationId xmlns:a16="http://schemas.microsoft.com/office/drawing/2014/main" id="{53638F2F-93BF-4867-92FA-9041BE01CB22}"/>
            </a:ext>
          </a:extLst>
        </xdr:cNvPr>
        <xdr:cNvCxnSpPr/>
      </xdr:nvCxnSpPr>
      <xdr:spPr>
        <a:xfrm>
          <a:off x="2019300" y="107850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84727</xdr:rowOff>
    </xdr:from>
    <xdr:to>
      <xdr:col>6</xdr:col>
      <xdr:colOff>38100</xdr:colOff>
      <xdr:row>63</xdr:row>
      <xdr:rowOff>14877</xdr:rowOff>
    </xdr:to>
    <xdr:sp macro="" textlink="">
      <xdr:nvSpPr>
        <xdr:cNvPr id="197" name="楕円 196">
          <a:extLst>
            <a:ext uri="{FF2B5EF4-FFF2-40B4-BE49-F238E27FC236}">
              <a16:creationId xmlns:a16="http://schemas.microsoft.com/office/drawing/2014/main" id="{33B5FC00-C8C1-4E2F-BB99-ED850CE6577A}"/>
            </a:ext>
          </a:extLst>
        </xdr:cNvPr>
        <xdr:cNvSpPr/>
      </xdr:nvSpPr>
      <xdr:spPr>
        <a:xfrm>
          <a:off x="107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135527</xdr:rowOff>
    </xdr:from>
    <xdr:to>
      <xdr:col>10</xdr:col>
      <xdr:colOff>114300</xdr:colOff>
      <xdr:row>62</xdr:row>
      <xdr:rowOff>155122</xdr:rowOff>
    </xdr:to>
    <xdr:cxnSp macro="">
      <xdr:nvCxnSpPr>
        <xdr:cNvPr id="198" name="直線コネクタ 197">
          <a:extLst>
            <a:ext uri="{FF2B5EF4-FFF2-40B4-BE49-F238E27FC236}">
              <a16:creationId xmlns:a16="http://schemas.microsoft.com/office/drawing/2014/main" id="{57892A4E-4912-44BF-BEC3-83AC338796B0}"/>
            </a:ext>
          </a:extLst>
        </xdr:cNvPr>
        <xdr:cNvCxnSpPr/>
      </xdr:nvCxnSpPr>
      <xdr:spPr>
        <a:xfrm>
          <a:off x="1130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EDCD9C9-266D-474E-B5A2-842290241AF9}"/>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AB2AA6E-2784-417E-8288-1F9747B2FAA9}"/>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C27BE88-61B5-4822-9571-62D7DC156D18}"/>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447F5A1-FCDC-4FDD-8C2D-1799BBAA82FA}"/>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3C6E4BF-C790-4706-95C8-F5CB1AC33A0F}"/>
            </a:ext>
          </a:extLst>
        </xdr:cNvPr>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51724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C405ABF-9E52-4F27-A703-50C6089D9829}"/>
            </a:ext>
          </a:extLst>
        </xdr:cNvPr>
        <xdr:cNvSpPr txBox="1"/>
      </xdr:nvSpPr>
      <xdr:spPr>
        <a:xfrm>
          <a:off x="2705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6B065A3-4870-4BCE-B730-9A97B0FFF058}"/>
            </a:ext>
          </a:extLst>
        </xdr:cNvPr>
        <xdr:cNvSpPr txBox="1"/>
      </xdr:nvSpPr>
      <xdr:spPr>
        <a:xfrm>
          <a:off x="1816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5BD85DF-1B63-4D95-A81C-4FC53B143DA1}"/>
            </a:ext>
          </a:extLst>
        </xdr:cNvPr>
        <xdr:cNvSpPr txBox="1"/>
      </xdr:nvSpPr>
      <xdr:spPr>
        <a:xfrm>
          <a:off x="927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0DE8A83-A4A6-4208-B84D-48DA7A44D0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FA94509-A089-4855-95B7-EBCFB58494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289F323-C6DD-4992-8B6B-16B36E2156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D7997D4-9104-425D-913A-B9B29CAB94D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B8225BE-EE2B-49F4-AD9B-1F4946EA475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153F559-315D-4C6A-9454-B78637B5FC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C9F2809-B4DB-4CF8-9A86-31C51E3231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BE6F891-62A5-41B8-A9F1-F64E20C7E3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FB79231-B441-49C6-8DB3-E68A98AC10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2B54DE8-DD04-417A-AE2C-11808FB903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782D57D-8BC6-415A-AD2F-E7F971AC12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44439D4-ABE2-42D0-981E-0C80DDB6A65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F90C414-467A-4EDF-A377-DAB0581F3F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673EEC3-D23B-4475-81F4-63B3BE8A4B0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3941AB5-5C29-49D4-AA9F-9958E3F2E8F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6BBE1E30-BF98-4BD7-A7EC-475971A1219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E2338CC-7820-4A3F-A028-06230AAAB23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A52AA69B-A646-4A0B-9E6A-9BA348E5C71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910E367-3EB7-4161-B1E0-A54F1C6C49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F3C5840-137E-4A47-91D3-C6EF05E4D8C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ADAA180-2264-43E3-A900-8EEBDCADE7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A583B15-072B-4D02-9C8B-EB9908513C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47B7D90-9B5C-4C33-86C5-482440EBAD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057FA3A2-F52D-4A3D-9E7A-0CD7878475DE}"/>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E0B2316-C4B7-4E10-A572-D208F31AA246}"/>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60B10EF7-F081-4A83-83DC-95EC1795C3E6}"/>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57084FE-2ABE-4EDC-921D-9B1B3B5B890C}"/>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CE05A68D-3CE4-4FD0-A230-F10C450F211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4B814CA-C0A3-4F83-94D0-2A794AAB5F0F}"/>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B61DEF8C-306A-4E41-B4DF-E6CAA7B92431}"/>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D884299B-1A77-4D5A-BB3F-80DB69B35872}"/>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1E38F812-45B0-4C2E-AEE9-9CC6EFA9F40C}"/>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84B2B6A1-DCE6-4EB8-B4F1-0FADC287EC54}"/>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55D75604-C593-4EC3-ACBF-7CEEEBC7D72E}"/>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BA40579-C4B5-405B-81F6-87FE602D6A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B0C7E6-05BB-470D-8A8F-17BC11C729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6B12AC5-1505-452B-88C6-17477EAB51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46E8FCC-E13E-4AF1-BCD8-F55B96ABF3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3627F8C-8160-4EA4-8E94-3FE6E931AA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51657</xdr:rowOff>
    </xdr:from>
    <xdr:to>
      <xdr:col>55</xdr:col>
      <xdr:colOff>50800</xdr:colOff>
      <xdr:row>63</xdr:row>
      <xdr:rowOff>153257</xdr:rowOff>
    </xdr:to>
    <xdr:sp macro="" textlink="">
      <xdr:nvSpPr>
        <xdr:cNvPr id="246" name="楕円 245">
          <a:extLst>
            <a:ext uri="{FF2B5EF4-FFF2-40B4-BE49-F238E27FC236}">
              <a16:creationId xmlns:a16="http://schemas.microsoft.com/office/drawing/2014/main" id="{F3CD58F6-9809-4FEB-9F91-0F37B3E1E7CB}"/>
            </a:ext>
          </a:extLst>
        </xdr:cNvPr>
        <xdr:cNvSpPr/>
      </xdr:nvSpPr>
      <xdr:spPr>
        <a:xfrm>
          <a:off x="10426700" y="108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30084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990B6FBF-BBFB-4304-9A2E-41B2A13C9787}"/>
            </a:ext>
          </a:extLst>
        </xdr:cNvPr>
        <xdr:cNvSpPr txBox="1"/>
      </xdr:nvSpPr>
      <xdr:spPr>
        <a:xfrm>
          <a:off x="10515600" y="1083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51658</xdr:rowOff>
    </xdr:from>
    <xdr:to>
      <xdr:col>50</xdr:col>
      <xdr:colOff>165100</xdr:colOff>
      <xdr:row>63</xdr:row>
      <xdr:rowOff>153258</xdr:rowOff>
    </xdr:to>
    <xdr:sp macro="" textlink="">
      <xdr:nvSpPr>
        <xdr:cNvPr id="248" name="楕円 247">
          <a:extLst>
            <a:ext uri="{FF2B5EF4-FFF2-40B4-BE49-F238E27FC236}">
              <a16:creationId xmlns:a16="http://schemas.microsoft.com/office/drawing/2014/main" id="{E14F3A60-6D25-46D5-B0DA-ACDAAE46B0AD}"/>
            </a:ext>
          </a:extLst>
        </xdr:cNvPr>
        <xdr:cNvSpPr/>
      </xdr:nvSpPr>
      <xdr:spPr>
        <a:xfrm>
          <a:off x="95885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102457</xdr:rowOff>
    </xdr:from>
    <xdr:to>
      <xdr:col>55</xdr:col>
      <xdr:colOff>0</xdr:colOff>
      <xdr:row>63</xdr:row>
      <xdr:rowOff>102458</xdr:rowOff>
    </xdr:to>
    <xdr:cxnSp macro="">
      <xdr:nvCxnSpPr>
        <xdr:cNvPr id="249" name="直線コネクタ 248">
          <a:extLst>
            <a:ext uri="{FF2B5EF4-FFF2-40B4-BE49-F238E27FC236}">
              <a16:creationId xmlns:a16="http://schemas.microsoft.com/office/drawing/2014/main" id="{58C7D217-082F-41B3-BFCD-3340FDD0C47A}"/>
            </a:ext>
          </a:extLst>
        </xdr:cNvPr>
        <xdr:cNvCxnSpPr/>
      </xdr:nvCxnSpPr>
      <xdr:spPr>
        <a:xfrm flipV="1">
          <a:off x="9639300" y="10903807"/>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51567</xdr:rowOff>
    </xdr:from>
    <xdr:to>
      <xdr:col>46</xdr:col>
      <xdr:colOff>38100</xdr:colOff>
      <xdr:row>63</xdr:row>
      <xdr:rowOff>153167</xdr:rowOff>
    </xdr:to>
    <xdr:sp macro="" textlink="">
      <xdr:nvSpPr>
        <xdr:cNvPr id="250" name="楕円 249">
          <a:extLst>
            <a:ext uri="{FF2B5EF4-FFF2-40B4-BE49-F238E27FC236}">
              <a16:creationId xmlns:a16="http://schemas.microsoft.com/office/drawing/2014/main" id="{94AE8689-8595-4AD7-B584-6EEFA8FA67EF}"/>
            </a:ext>
          </a:extLst>
        </xdr:cNvPr>
        <xdr:cNvSpPr/>
      </xdr:nvSpPr>
      <xdr:spPr>
        <a:xfrm>
          <a:off x="8699500" y="108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102367</xdr:rowOff>
    </xdr:from>
    <xdr:to>
      <xdr:col>50</xdr:col>
      <xdr:colOff>114300</xdr:colOff>
      <xdr:row>63</xdr:row>
      <xdr:rowOff>102458</xdr:rowOff>
    </xdr:to>
    <xdr:cxnSp macro="">
      <xdr:nvCxnSpPr>
        <xdr:cNvPr id="251" name="直線コネクタ 250">
          <a:extLst>
            <a:ext uri="{FF2B5EF4-FFF2-40B4-BE49-F238E27FC236}">
              <a16:creationId xmlns:a16="http://schemas.microsoft.com/office/drawing/2014/main" id="{96AA5550-446B-4FA4-845B-AFC92D64F9C8}"/>
            </a:ext>
          </a:extLst>
        </xdr:cNvPr>
        <xdr:cNvCxnSpPr/>
      </xdr:nvCxnSpPr>
      <xdr:spPr>
        <a:xfrm>
          <a:off x="8750300" y="109037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51658</xdr:rowOff>
    </xdr:from>
    <xdr:to>
      <xdr:col>41</xdr:col>
      <xdr:colOff>101600</xdr:colOff>
      <xdr:row>63</xdr:row>
      <xdr:rowOff>153258</xdr:rowOff>
    </xdr:to>
    <xdr:sp macro="" textlink="">
      <xdr:nvSpPr>
        <xdr:cNvPr id="252" name="楕円 251">
          <a:extLst>
            <a:ext uri="{FF2B5EF4-FFF2-40B4-BE49-F238E27FC236}">
              <a16:creationId xmlns:a16="http://schemas.microsoft.com/office/drawing/2014/main" id="{18C0BFED-F0CF-4429-A67C-008DD97FFD4F}"/>
            </a:ext>
          </a:extLst>
        </xdr:cNvPr>
        <xdr:cNvSpPr/>
      </xdr:nvSpPr>
      <xdr:spPr>
        <a:xfrm>
          <a:off x="78105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102367</xdr:rowOff>
    </xdr:from>
    <xdr:to>
      <xdr:col>45</xdr:col>
      <xdr:colOff>177800</xdr:colOff>
      <xdr:row>63</xdr:row>
      <xdr:rowOff>102458</xdr:rowOff>
    </xdr:to>
    <xdr:cxnSp macro="">
      <xdr:nvCxnSpPr>
        <xdr:cNvPr id="253" name="直線コネクタ 252">
          <a:extLst>
            <a:ext uri="{FF2B5EF4-FFF2-40B4-BE49-F238E27FC236}">
              <a16:creationId xmlns:a16="http://schemas.microsoft.com/office/drawing/2014/main" id="{A8F9E105-6186-488C-95F4-5AB4AD44163A}"/>
            </a:ext>
          </a:extLst>
        </xdr:cNvPr>
        <xdr:cNvCxnSpPr/>
      </xdr:nvCxnSpPr>
      <xdr:spPr>
        <a:xfrm flipV="1">
          <a:off x="7861300" y="109037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52598</xdr:rowOff>
    </xdr:from>
    <xdr:to>
      <xdr:col>36</xdr:col>
      <xdr:colOff>165100</xdr:colOff>
      <xdr:row>63</xdr:row>
      <xdr:rowOff>154198</xdr:rowOff>
    </xdr:to>
    <xdr:sp macro="" textlink="">
      <xdr:nvSpPr>
        <xdr:cNvPr id="254" name="楕円 253">
          <a:extLst>
            <a:ext uri="{FF2B5EF4-FFF2-40B4-BE49-F238E27FC236}">
              <a16:creationId xmlns:a16="http://schemas.microsoft.com/office/drawing/2014/main" id="{10F041F2-084A-42F9-98F1-18C6F3655F26}"/>
            </a:ext>
          </a:extLst>
        </xdr:cNvPr>
        <xdr:cNvSpPr/>
      </xdr:nvSpPr>
      <xdr:spPr>
        <a:xfrm>
          <a:off x="6921500" y="108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102458</xdr:rowOff>
    </xdr:from>
    <xdr:to>
      <xdr:col>41</xdr:col>
      <xdr:colOff>50800</xdr:colOff>
      <xdr:row>63</xdr:row>
      <xdr:rowOff>103398</xdr:rowOff>
    </xdr:to>
    <xdr:cxnSp macro="">
      <xdr:nvCxnSpPr>
        <xdr:cNvPr id="255" name="直線コネクタ 254">
          <a:extLst>
            <a:ext uri="{FF2B5EF4-FFF2-40B4-BE49-F238E27FC236}">
              <a16:creationId xmlns:a16="http://schemas.microsoft.com/office/drawing/2014/main" id="{5565A807-E203-4481-B458-61B508738B9C}"/>
            </a:ext>
          </a:extLst>
        </xdr:cNvPr>
        <xdr:cNvCxnSpPr/>
      </xdr:nvCxnSpPr>
      <xdr:spPr>
        <a:xfrm flipV="1">
          <a:off x="6972300" y="1090380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B4C79AC-99AB-41F8-BAA2-7B366F8F62A9}"/>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C45E8A7-4BB1-46AC-98DB-1A2176588E09}"/>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05629AC-8C5E-4DC3-8C00-1CF177E75018}"/>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3A3A20C-A6B5-4FEE-8907-636374D00EBE}"/>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144385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7C9AFC97-5CF7-41BC-9127-160F2CB5A66E}"/>
            </a:ext>
          </a:extLst>
        </xdr:cNvPr>
        <xdr:cNvSpPr txBox="1"/>
      </xdr:nvSpPr>
      <xdr:spPr>
        <a:xfrm>
          <a:off x="9327095" y="109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144294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94C26AB6-D99B-4826-8B39-F30782E03925}"/>
            </a:ext>
          </a:extLst>
        </xdr:cNvPr>
        <xdr:cNvSpPr txBox="1"/>
      </xdr:nvSpPr>
      <xdr:spPr>
        <a:xfrm>
          <a:off x="8450795" y="109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144385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ED0D03A-0BC6-4225-8336-687ED67FDFEC}"/>
            </a:ext>
          </a:extLst>
        </xdr:cNvPr>
        <xdr:cNvSpPr txBox="1"/>
      </xdr:nvSpPr>
      <xdr:spPr>
        <a:xfrm>
          <a:off x="7561795" y="109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145325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C738AB7-913E-458A-A22B-F0AFB254DB8B}"/>
            </a:ext>
          </a:extLst>
        </xdr:cNvPr>
        <xdr:cNvSpPr txBox="1"/>
      </xdr:nvSpPr>
      <xdr:spPr>
        <a:xfrm>
          <a:off x="6672795" y="109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582D92A-22BE-4FD0-A57E-01FF9400BF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97263A3-99F7-4C84-9BDC-CBC35A48E4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6CF6837-023E-4991-A08B-515A99471E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67C3587-822E-4BF3-99B7-52702D876A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0406142-5301-4199-9183-ED2DB58B17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79EB4AB-5733-4C35-9F4F-875367A2C3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0D8E10C-71D0-4557-B34F-3C23FF5FE8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6B8842E-D91D-4755-914C-5CC69BEDF84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640C1BB0-490F-47A9-9664-F265AB78EA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2ECF3A74-3A08-4BF6-B94E-E9E24D1511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6135B5E7-99F4-4D61-9537-491B811531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F3E43C37-1C80-4DE6-B549-6A7716CB9F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BE403DBA-781C-4D96-A452-6299E66661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7DBBF9E5-5C80-4D04-B45F-1368F8D732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77CE9325-7DD8-4A20-A267-F7C59EB8FE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FB2B44B3-C9FC-4D72-A31D-298F3AF9279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1D77609B-41A9-4284-9FE8-DB4D3B36CF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13E86A60-00DF-4C23-A562-415B383531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13D72607-BA37-4DFB-AD8D-42FE46CBCF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C5A798A2-9127-43F3-A245-612AB8A1E2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62935A8B-FF93-4018-812B-6AE43E4351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5F50C5A5-4231-4C43-B7E9-9571ED1F40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CE87164F-5696-4329-998A-EF20E510FF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8DB2F3CD-F9BD-4232-8114-3F9284CC8A0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513FABDD-153F-4414-A8CA-2B795A8F98D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9BDBCA21-C84F-406C-A9CC-A5225B9301A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19BF0F1E-FBB8-4843-9598-A6FF5FC5AB7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F21FC9C-B075-4578-9EB8-61176645459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AEC73368-4249-4E3F-81A6-40421A10603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1711604F-79F4-4F67-83C1-E3DF856A1AD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439BD751-65C0-420E-B0DA-27B41C99315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49A7F9A8-0FF2-4229-B20A-780D1685F56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69E9982F-C410-4FB3-9E52-E04D1D019C2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7A175E73-EE92-4CC4-8B0A-E842ACCE85C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45E8019B-8C3B-4F71-8775-291B80EFA5F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21DF19CB-853A-4D11-8153-0C7085A12E0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91E7F120-9B8D-46B8-BC6F-485BED02ED6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20771D78-A1E8-49FA-A760-D5D72CBF7DF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E67510E-103E-4657-BDBE-8D009013FEC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45961473-5140-4BDB-BA12-DB563D2E4D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a:extLst>
            <a:ext uri="{FF2B5EF4-FFF2-40B4-BE49-F238E27FC236}">
              <a16:creationId xmlns:a16="http://schemas.microsoft.com/office/drawing/2014/main" id="{17CE0515-DEDA-41E1-8D59-53621AFFA1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305" name="直線コネクタ 304">
          <a:extLst>
            <a:ext uri="{FF2B5EF4-FFF2-40B4-BE49-F238E27FC236}">
              <a16:creationId xmlns:a16="http://schemas.microsoft.com/office/drawing/2014/main" id="{ABFF86E1-DF03-4300-B62F-7F4E90BBD817}"/>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306" name="【港湾・漁港】&#10;有形固定資産減価償却率最小値テキスト">
          <a:extLst>
            <a:ext uri="{FF2B5EF4-FFF2-40B4-BE49-F238E27FC236}">
              <a16:creationId xmlns:a16="http://schemas.microsoft.com/office/drawing/2014/main" id="{E26E4937-7E92-4954-A0CC-3FF3C2154188}"/>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307" name="直線コネクタ 306">
          <a:extLst>
            <a:ext uri="{FF2B5EF4-FFF2-40B4-BE49-F238E27FC236}">
              <a16:creationId xmlns:a16="http://schemas.microsoft.com/office/drawing/2014/main" id="{AA36BC29-FC13-4D5A-AC27-7E748D71BBB1}"/>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08" name="【港湾・漁港】&#10;有形固定資産減価償却率最大値テキスト">
          <a:extLst>
            <a:ext uri="{FF2B5EF4-FFF2-40B4-BE49-F238E27FC236}">
              <a16:creationId xmlns:a16="http://schemas.microsoft.com/office/drawing/2014/main" id="{D694CE7A-7C20-4D2D-80E0-08F5BE240B6C}"/>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09" name="直線コネクタ 308">
          <a:extLst>
            <a:ext uri="{FF2B5EF4-FFF2-40B4-BE49-F238E27FC236}">
              <a16:creationId xmlns:a16="http://schemas.microsoft.com/office/drawing/2014/main" id="{33FE3696-872E-4C34-9966-8B386BF173F2}"/>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310" name="【港湾・漁港】&#10;有形固定資産減価償却率平均値テキスト">
          <a:extLst>
            <a:ext uri="{FF2B5EF4-FFF2-40B4-BE49-F238E27FC236}">
              <a16:creationId xmlns:a16="http://schemas.microsoft.com/office/drawing/2014/main" id="{320B8A64-638B-4B6C-8765-0308160F7F1F}"/>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11" name="フローチャート: 判断 310">
          <a:extLst>
            <a:ext uri="{FF2B5EF4-FFF2-40B4-BE49-F238E27FC236}">
              <a16:creationId xmlns:a16="http://schemas.microsoft.com/office/drawing/2014/main" id="{4E334F06-C681-4B95-99D8-1F90F33C6C69}"/>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a:extLst>
            <a:ext uri="{FF2B5EF4-FFF2-40B4-BE49-F238E27FC236}">
              <a16:creationId xmlns:a16="http://schemas.microsoft.com/office/drawing/2014/main" id="{20E738CB-77CB-44E7-B83F-23E5354025B3}"/>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313" name="フローチャート: 判断 312">
          <a:extLst>
            <a:ext uri="{FF2B5EF4-FFF2-40B4-BE49-F238E27FC236}">
              <a16:creationId xmlns:a16="http://schemas.microsoft.com/office/drawing/2014/main" id="{A90A22DA-8AF8-4F66-8165-D070C8169E2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314" name="フローチャート: 判断 313">
          <a:extLst>
            <a:ext uri="{FF2B5EF4-FFF2-40B4-BE49-F238E27FC236}">
              <a16:creationId xmlns:a16="http://schemas.microsoft.com/office/drawing/2014/main" id="{E1D8260A-38DB-4A5B-8CF5-A07BA19B8285}"/>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315" name="フローチャート: 判断 314">
          <a:extLst>
            <a:ext uri="{FF2B5EF4-FFF2-40B4-BE49-F238E27FC236}">
              <a16:creationId xmlns:a16="http://schemas.microsoft.com/office/drawing/2014/main" id="{3A9A39B0-168B-4497-8A86-7B197D38B66C}"/>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E277E5FA-B27C-4489-A130-D6A4C0318FC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129021F8-B5DE-4CEF-A031-9C245F5C64F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DE2D0A2A-A8BE-4C12-9812-DCFFAABB18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97818B8-800E-4E57-A7F5-91172502F23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89A96230-C83D-491D-95BD-820E5E00A36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77651</xdr:rowOff>
    </xdr:from>
    <xdr:to>
      <xdr:col>24</xdr:col>
      <xdr:colOff>114300</xdr:colOff>
      <xdr:row>103</xdr:row>
      <xdr:rowOff>7801</xdr:rowOff>
    </xdr:to>
    <xdr:sp macro="" textlink="">
      <xdr:nvSpPr>
        <xdr:cNvPr id="321" name="楕円 320">
          <a:extLst>
            <a:ext uri="{FF2B5EF4-FFF2-40B4-BE49-F238E27FC236}">
              <a16:creationId xmlns:a16="http://schemas.microsoft.com/office/drawing/2014/main" id="{F38EDE10-6038-47BE-A97A-269EA3F695BC}"/>
            </a:ext>
          </a:extLst>
        </xdr:cNvPr>
        <xdr:cNvSpPr/>
      </xdr:nvSpPr>
      <xdr:spPr>
        <a:xfrm>
          <a:off x="4584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100528</xdr:rowOff>
    </xdr:from>
    <xdr:ext cx="405111" cy="259045"/>
    <xdr:sp macro="" textlink="">
      <xdr:nvSpPr>
        <xdr:cNvPr id="322" name="【港湾・漁港】&#10;有形固定資産減価償却率該当値テキスト">
          <a:extLst>
            <a:ext uri="{FF2B5EF4-FFF2-40B4-BE49-F238E27FC236}">
              <a16:creationId xmlns:a16="http://schemas.microsoft.com/office/drawing/2014/main" id="{CB5A8CE0-817F-4E0E-BF6B-7181A4BE7476}"/>
            </a:ext>
          </a:extLst>
        </xdr:cNvPr>
        <xdr:cNvSpPr txBox="1"/>
      </xdr:nvSpPr>
      <xdr:spPr>
        <a:xfrm>
          <a:off x="4673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323" name="楕円 322">
          <a:extLst>
            <a:ext uri="{FF2B5EF4-FFF2-40B4-BE49-F238E27FC236}">
              <a16:creationId xmlns:a16="http://schemas.microsoft.com/office/drawing/2014/main" id="{8FCA1CB2-5615-445E-9D2A-9F76245DB6CE}"/>
            </a:ext>
          </a:extLst>
        </xdr:cNvPr>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128451</xdr:rowOff>
    </xdr:from>
    <xdr:to>
      <xdr:col>24</xdr:col>
      <xdr:colOff>63500</xdr:colOff>
      <xdr:row>103</xdr:row>
      <xdr:rowOff>118655</xdr:rowOff>
    </xdr:to>
    <xdr:cxnSp macro="">
      <xdr:nvCxnSpPr>
        <xdr:cNvPr id="324" name="直線コネクタ 323">
          <a:extLst>
            <a:ext uri="{FF2B5EF4-FFF2-40B4-BE49-F238E27FC236}">
              <a16:creationId xmlns:a16="http://schemas.microsoft.com/office/drawing/2014/main" id="{45186502-A76D-40BB-9B50-6FC685A79ADC}"/>
            </a:ext>
          </a:extLst>
        </xdr:cNvPr>
        <xdr:cNvCxnSpPr/>
      </xdr:nvCxnSpPr>
      <xdr:spPr>
        <a:xfrm flipV="1">
          <a:off x="3797300" y="17616351"/>
          <a:ext cx="8382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41729</xdr:rowOff>
    </xdr:from>
    <xdr:to>
      <xdr:col>15</xdr:col>
      <xdr:colOff>101600</xdr:colOff>
      <xdr:row>103</xdr:row>
      <xdr:rowOff>143329</xdr:rowOff>
    </xdr:to>
    <xdr:sp macro="" textlink="">
      <xdr:nvSpPr>
        <xdr:cNvPr id="325" name="楕円 324">
          <a:extLst>
            <a:ext uri="{FF2B5EF4-FFF2-40B4-BE49-F238E27FC236}">
              <a16:creationId xmlns:a16="http://schemas.microsoft.com/office/drawing/2014/main" id="{C816ABCF-3A4E-4F92-8C88-511850928E4D}"/>
            </a:ext>
          </a:extLst>
        </xdr:cNvPr>
        <xdr:cNvSpPr/>
      </xdr:nvSpPr>
      <xdr:spPr>
        <a:xfrm>
          <a:off x="2857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92529</xdr:rowOff>
    </xdr:from>
    <xdr:to>
      <xdr:col>19</xdr:col>
      <xdr:colOff>177800</xdr:colOff>
      <xdr:row>103</xdr:row>
      <xdr:rowOff>118655</xdr:rowOff>
    </xdr:to>
    <xdr:cxnSp macro="">
      <xdr:nvCxnSpPr>
        <xdr:cNvPr id="326" name="直線コネクタ 325">
          <a:extLst>
            <a:ext uri="{FF2B5EF4-FFF2-40B4-BE49-F238E27FC236}">
              <a16:creationId xmlns:a16="http://schemas.microsoft.com/office/drawing/2014/main" id="{F2711BFD-3D9F-4461-90AF-7C9358CDBCD2}"/>
            </a:ext>
          </a:extLst>
        </xdr:cNvPr>
        <xdr:cNvCxnSpPr/>
      </xdr:nvCxnSpPr>
      <xdr:spPr>
        <a:xfrm>
          <a:off x="2908300" y="177518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xdr:rowOff>
    </xdr:from>
    <xdr:to>
      <xdr:col>10</xdr:col>
      <xdr:colOff>165100</xdr:colOff>
      <xdr:row>103</xdr:row>
      <xdr:rowOff>110671</xdr:rowOff>
    </xdr:to>
    <xdr:sp macro="" textlink="">
      <xdr:nvSpPr>
        <xdr:cNvPr id="327" name="楕円 326">
          <a:extLst>
            <a:ext uri="{FF2B5EF4-FFF2-40B4-BE49-F238E27FC236}">
              <a16:creationId xmlns:a16="http://schemas.microsoft.com/office/drawing/2014/main" id="{EFEF6096-6F8B-49FD-AF5D-10CB7A2AA503}"/>
            </a:ext>
          </a:extLst>
        </xdr:cNvPr>
        <xdr:cNvSpPr/>
      </xdr:nvSpPr>
      <xdr:spPr>
        <a:xfrm>
          <a:off x="1968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59871</xdr:rowOff>
    </xdr:from>
    <xdr:to>
      <xdr:col>15</xdr:col>
      <xdr:colOff>50800</xdr:colOff>
      <xdr:row>103</xdr:row>
      <xdr:rowOff>92529</xdr:rowOff>
    </xdr:to>
    <xdr:cxnSp macro="">
      <xdr:nvCxnSpPr>
        <xdr:cNvPr id="328" name="直線コネクタ 327">
          <a:extLst>
            <a:ext uri="{FF2B5EF4-FFF2-40B4-BE49-F238E27FC236}">
              <a16:creationId xmlns:a16="http://schemas.microsoft.com/office/drawing/2014/main" id="{A2BCCDDC-1AEE-40E1-AFD7-6C2A3B2EB4D6}"/>
            </a:ext>
          </a:extLst>
        </xdr:cNvPr>
        <xdr:cNvCxnSpPr/>
      </xdr:nvCxnSpPr>
      <xdr:spPr>
        <a:xfrm>
          <a:off x="2019300" y="1771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146231</xdr:rowOff>
    </xdr:from>
    <xdr:to>
      <xdr:col>6</xdr:col>
      <xdr:colOff>38100</xdr:colOff>
      <xdr:row>103</xdr:row>
      <xdr:rowOff>76381</xdr:rowOff>
    </xdr:to>
    <xdr:sp macro="" textlink="">
      <xdr:nvSpPr>
        <xdr:cNvPr id="329" name="楕円 328">
          <a:extLst>
            <a:ext uri="{FF2B5EF4-FFF2-40B4-BE49-F238E27FC236}">
              <a16:creationId xmlns:a16="http://schemas.microsoft.com/office/drawing/2014/main" id="{8DF02C50-64D1-4023-A04C-DE6F6CA17A1D}"/>
            </a:ext>
          </a:extLst>
        </xdr:cNvPr>
        <xdr:cNvSpPr/>
      </xdr:nvSpPr>
      <xdr:spPr>
        <a:xfrm>
          <a:off x="1079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25581</xdr:rowOff>
    </xdr:from>
    <xdr:to>
      <xdr:col>10</xdr:col>
      <xdr:colOff>114300</xdr:colOff>
      <xdr:row>103</xdr:row>
      <xdr:rowOff>59871</xdr:rowOff>
    </xdr:to>
    <xdr:cxnSp macro="">
      <xdr:nvCxnSpPr>
        <xdr:cNvPr id="330" name="直線コネクタ 329">
          <a:extLst>
            <a:ext uri="{FF2B5EF4-FFF2-40B4-BE49-F238E27FC236}">
              <a16:creationId xmlns:a16="http://schemas.microsoft.com/office/drawing/2014/main" id="{DA5E5328-3197-4E06-B7B2-8EEEC27B7444}"/>
            </a:ext>
          </a:extLst>
        </xdr:cNvPr>
        <xdr:cNvCxnSpPr/>
      </xdr:nvCxnSpPr>
      <xdr:spPr>
        <a:xfrm>
          <a:off x="1130300" y="176849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31" name="n_1aveValue【港湾・漁港】&#10;有形固定資産減価償却率">
          <a:extLst>
            <a:ext uri="{FF2B5EF4-FFF2-40B4-BE49-F238E27FC236}">
              <a16:creationId xmlns:a16="http://schemas.microsoft.com/office/drawing/2014/main" id="{D05E2918-45E9-4B60-9706-940093FC2082}"/>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332" name="n_2aveValue【港湾・漁港】&#10;有形固定資産減価償却率">
          <a:extLst>
            <a:ext uri="{FF2B5EF4-FFF2-40B4-BE49-F238E27FC236}">
              <a16:creationId xmlns:a16="http://schemas.microsoft.com/office/drawing/2014/main" id="{535D043A-1033-4E53-9894-1F73F4B5DA85}"/>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333" name="n_3aveValue【港湾・漁港】&#10;有形固定資産減価償却率">
          <a:extLst>
            <a:ext uri="{FF2B5EF4-FFF2-40B4-BE49-F238E27FC236}">
              <a16:creationId xmlns:a16="http://schemas.microsoft.com/office/drawing/2014/main" id="{03084AC6-4EA9-4573-81D7-6EE13B6D69BC}"/>
            </a:ext>
          </a:extLst>
        </xdr:cNvPr>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334" name="n_4aveValue【港湾・漁港】&#10;有形固定資産減価償却率">
          <a:extLst>
            <a:ext uri="{FF2B5EF4-FFF2-40B4-BE49-F238E27FC236}">
              <a16:creationId xmlns:a16="http://schemas.microsoft.com/office/drawing/2014/main" id="{04E54268-090F-4017-A0BC-99290E37C272}"/>
            </a:ext>
          </a:extLst>
        </xdr:cNvPr>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14532</xdr:rowOff>
    </xdr:from>
    <xdr:ext cx="405111" cy="259045"/>
    <xdr:sp macro="" textlink="">
      <xdr:nvSpPr>
        <xdr:cNvPr id="335" name="n_1mainValue【港湾・漁港】&#10;有形固定資産減価償却率">
          <a:extLst>
            <a:ext uri="{FF2B5EF4-FFF2-40B4-BE49-F238E27FC236}">
              <a16:creationId xmlns:a16="http://schemas.microsoft.com/office/drawing/2014/main" id="{81B8BDF5-705C-475C-BBF8-97890E9DB486}"/>
            </a:ext>
          </a:extLst>
        </xdr:cNvPr>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159856</xdr:rowOff>
    </xdr:from>
    <xdr:ext cx="405111" cy="259045"/>
    <xdr:sp macro="" textlink="">
      <xdr:nvSpPr>
        <xdr:cNvPr id="336" name="n_2mainValue【港湾・漁港】&#10;有形固定資産減価償却率">
          <a:extLst>
            <a:ext uri="{FF2B5EF4-FFF2-40B4-BE49-F238E27FC236}">
              <a16:creationId xmlns:a16="http://schemas.microsoft.com/office/drawing/2014/main" id="{CFDDE3D2-8C8C-4E69-9D8D-579EB0A9A094}"/>
            </a:ext>
          </a:extLst>
        </xdr:cNvPr>
        <xdr:cNvSpPr txBox="1"/>
      </xdr:nvSpPr>
      <xdr:spPr>
        <a:xfrm>
          <a:off x="2705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127198</xdr:rowOff>
    </xdr:from>
    <xdr:ext cx="405111" cy="259045"/>
    <xdr:sp macro="" textlink="">
      <xdr:nvSpPr>
        <xdr:cNvPr id="337" name="n_3mainValue【港湾・漁港】&#10;有形固定資産減価償却率">
          <a:extLst>
            <a:ext uri="{FF2B5EF4-FFF2-40B4-BE49-F238E27FC236}">
              <a16:creationId xmlns:a16="http://schemas.microsoft.com/office/drawing/2014/main" id="{71ABA165-D45D-4BF7-ACDD-C2154D22FDB7}"/>
            </a:ext>
          </a:extLst>
        </xdr:cNvPr>
        <xdr:cNvSpPr txBox="1"/>
      </xdr:nvSpPr>
      <xdr:spPr>
        <a:xfrm>
          <a:off x="1816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92908</xdr:rowOff>
    </xdr:from>
    <xdr:ext cx="405111" cy="259045"/>
    <xdr:sp macro="" textlink="">
      <xdr:nvSpPr>
        <xdr:cNvPr id="338" name="n_4mainValue【港湾・漁港】&#10;有形固定資産減価償却率">
          <a:extLst>
            <a:ext uri="{FF2B5EF4-FFF2-40B4-BE49-F238E27FC236}">
              <a16:creationId xmlns:a16="http://schemas.microsoft.com/office/drawing/2014/main" id="{F3D1BA64-6629-43E7-A4DA-D22FE4A990B9}"/>
            </a:ext>
          </a:extLst>
        </xdr:cNvPr>
        <xdr:cNvSpPr txBox="1"/>
      </xdr:nvSpPr>
      <xdr:spPr>
        <a:xfrm>
          <a:off x="927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20A3663D-9A7E-4504-BEAA-CE177B9556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26EB2EED-2E36-4821-950D-39658B6F18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84C32FD7-C713-43AB-B454-4D143E0B27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CE1877FE-1323-4F4C-A4B8-B6D3FCD852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C8BE9EE9-B78B-484C-B649-56DC7067B6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94251236-FD73-4175-9D29-F66F57AF05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F37869D3-568F-4A52-9238-75B256AAED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E9F88D1F-1771-4F0D-B3A9-F8A8D0A1D7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3338C4FF-4916-4F18-8F78-E0B49F47E4C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7EE7E76C-DD14-48D8-AA9E-7CD9AB63A45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BCCF5490-0703-4C68-BEB1-4D044328108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a:extLst>
            <a:ext uri="{FF2B5EF4-FFF2-40B4-BE49-F238E27FC236}">
              <a16:creationId xmlns:a16="http://schemas.microsoft.com/office/drawing/2014/main" id="{5E35AA82-1C1A-45E7-AEBC-DF4E4C6D889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8DF89233-F016-4863-97DF-0570F28FB0F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52" name="テキスト ボックス 351">
          <a:extLst>
            <a:ext uri="{FF2B5EF4-FFF2-40B4-BE49-F238E27FC236}">
              <a16:creationId xmlns:a16="http://schemas.microsoft.com/office/drawing/2014/main" id="{9D648B9F-DF3A-4806-9E89-84AFC4B70DF5}"/>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9DC9F660-474F-4D2E-B792-2A1600D7E90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4" name="テキスト ボックス 353">
          <a:extLst>
            <a:ext uri="{FF2B5EF4-FFF2-40B4-BE49-F238E27FC236}">
              <a16:creationId xmlns:a16="http://schemas.microsoft.com/office/drawing/2014/main" id="{F198E658-5959-4DB8-BBC1-6514A663E8F2}"/>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EB27EB1D-7896-481B-B4E4-9284E5ED0CC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56" name="テキスト ボックス 355">
          <a:extLst>
            <a:ext uri="{FF2B5EF4-FFF2-40B4-BE49-F238E27FC236}">
              <a16:creationId xmlns:a16="http://schemas.microsoft.com/office/drawing/2014/main" id="{1E9CD0F2-CBC8-4970-B64A-B09A7CC686D6}"/>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35256846-9F50-48D0-8A1B-B68BC699356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58" name="テキスト ボックス 357">
          <a:extLst>
            <a:ext uri="{FF2B5EF4-FFF2-40B4-BE49-F238E27FC236}">
              <a16:creationId xmlns:a16="http://schemas.microsoft.com/office/drawing/2014/main" id="{449652B2-A872-475A-8752-307E7100034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D369A8BC-1C58-422C-AD57-63399269186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0" name="テキスト ボックス 359">
          <a:extLst>
            <a:ext uri="{FF2B5EF4-FFF2-40B4-BE49-F238E27FC236}">
              <a16:creationId xmlns:a16="http://schemas.microsoft.com/office/drawing/2014/main" id="{81D6CE9C-FA98-4FD8-A0EE-C296904B938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a:extLst>
            <a:ext uri="{FF2B5EF4-FFF2-40B4-BE49-F238E27FC236}">
              <a16:creationId xmlns:a16="http://schemas.microsoft.com/office/drawing/2014/main" id="{D5B6D56D-4207-4D84-BA49-44B20D48871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362" name="直線コネクタ 361">
          <a:extLst>
            <a:ext uri="{FF2B5EF4-FFF2-40B4-BE49-F238E27FC236}">
              <a16:creationId xmlns:a16="http://schemas.microsoft.com/office/drawing/2014/main" id="{202A8692-5C70-434E-A3DB-D151A0A8BE8F}"/>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363" name="【港湾・漁港】&#10;一人当たり有形固定資産（償却資産）額最小値テキスト">
          <a:extLst>
            <a:ext uri="{FF2B5EF4-FFF2-40B4-BE49-F238E27FC236}">
              <a16:creationId xmlns:a16="http://schemas.microsoft.com/office/drawing/2014/main" id="{C63F2422-FA28-44D2-AF22-1DD449EA3513}"/>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364" name="直線コネクタ 363">
          <a:extLst>
            <a:ext uri="{FF2B5EF4-FFF2-40B4-BE49-F238E27FC236}">
              <a16:creationId xmlns:a16="http://schemas.microsoft.com/office/drawing/2014/main" id="{0EDE417A-406F-479F-B9DC-C9FA5317D6CE}"/>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365" name="【港湾・漁港】&#10;一人当たり有形固定資産（償却資産）額最大値テキスト">
          <a:extLst>
            <a:ext uri="{FF2B5EF4-FFF2-40B4-BE49-F238E27FC236}">
              <a16:creationId xmlns:a16="http://schemas.microsoft.com/office/drawing/2014/main" id="{E47B9E2D-5D1B-4D84-9360-C9D80AF6AE0B}"/>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366" name="直線コネクタ 365">
          <a:extLst>
            <a:ext uri="{FF2B5EF4-FFF2-40B4-BE49-F238E27FC236}">
              <a16:creationId xmlns:a16="http://schemas.microsoft.com/office/drawing/2014/main" id="{68FE918B-89D5-4A49-99E2-76D27A2347EA}"/>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367" name="【港湾・漁港】&#10;一人当たり有形固定資産（償却資産）額平均値テキスト">
          <a:extLst>
            <a:ext uri="{FF2B5EF4-FFF2-40B4-BE49-F238E27FC236}">
              <a16:creationId xmlns:a16="http://schemas.microsoft.com/office/drawing/2014/main" id="{D9204F7B-6987-4CFC-8362-5349CCDC95EA}"/>
            </a:ext>
          </a:extLst>
        </xdr:cNvPr>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368" name="フローチャート: 判断 367">
          <a:extLst>
            <a:ext uri="{FF2B5EF4-FFF2-40B4-BE49-F238E27FC236}">
              <a16:creationId xmlns:a16="http://schemas.microsoft.com/office/drawing/2014/main" id="{70D97E59-70B4-4A87-B872-61C7D99CF5F1}"/>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369" name="フローチャート: 判断 368">
          <a:extLst>
            <a:ext uri="{FF2B5EF4-FFF2-40B4-BE49-F238E27FC236}">
              <a16:creationId xmlns:a16="http://schemas.microsoft.com/office/drawing/2014/main" id="{009C9695-95E5-4BC5-8A5D-13DA6A330B70}"/>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370" name="フローチャート: 判断 369">
          <a:extLst>
            <a:ext uri="{FF2B5EF4-FFF2-40B4-BE49-F238E27FC236}">
              <a16:creationId xmlns:a16="http://schemas.microsoft.com/office/drawing/2014/main" id="{33408583-FBD0-4C43-8B7C-90A375821D1F}"/>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371" name="フローチャート: 判断 370">
          <a:extLst>
            <a:ext uri="{FF2B5EF4-FFF2-40B4-BE49-F238E27FC236}">
              <a16:creationId xmlns:a16="http://schemas.microsoft.com/office/drawing/2014/main" id="{5CB9B8A9-1358-4CD4-AEC7-02FF06968C6F}"/>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372" name="フローチャート: 判断 371">
          <a:extLst>
            <a:ext uri="{FF2B5EF4-FFF2-40B4-BE49-F238E27FC236}">
              <a16:creationId xmlns:a16="http://schemas.microsoft.com/office/drawing/2014/main" id="{CD837D90-BD0E-4FBA-AA7A-C890A17EEDAD}"/>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41AECA3-C088-4643-A50B-3DB570BAEC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023DD4F-4B8F-450D-9947-955E209222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F3996DD-8652-4898-A0D2-DCD543E993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CE8CB3A-158F-4FBB-850F-879BC1DF596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34ECD1B8-2856-43E8-B00F-8699DDEBD3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77681</xdr:rowOff>
    </xdr:from>
    <xdr:to>
      <xdr:col>55</xdr:col>
      <xdr:colOff>50800</xdr:colOff>
      <xdr:row>108</xdr:row>
      <xdr:rowOff>7831</xdr:rowOff>
    </xdr:to>
    <xdr:sp macro="" textlink="">
      <xdr:nvSpPr>
        <xdr:cNvPr id="378" name="楕円 377">
          <a:extLst>
            <a:ext uri="{FF2B5EF4-FFF2-40B4-BE49-F238E27FC236}">
              <a16:creationId xmlns:a16="http://schemas.microsoft.com/office/drawing/2014/main" id="{8A5A4CF7-AC6F-43F3-9453-7FF698AA6142}"/>
            </a:ext>
          </a:extLst>
        </xdr:cNvPr>
        <xdr:cNvSpPr/>
      </xdr:nvSpPr>
      <xdr:spPr>
        <a:xfrm>
          <a:off x="10426700" y="184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56108</xdr:rowOff>
    </xdr:from>
    <xdr:ext cx="599010" cy="259045"/>
    <xdr:sp macro="" textlink="">
      <xdr:nvSpPr>
        <xdr:cNvPr id="379" name="【港湾・漁港】&#10;一人当たり有形固定資産（償却資産）額該当値テキスト">
          <a:extLst>
            <a:ext uri="{FF2B5EF4-FFF2-40B4-BE49-F238E27FC236}">
              <a16:creationId xmlns:a16="http://schemas.microsoft.com/office/drawing/2014/main" id="{9C5DDC84-922B-49D0-BFED-431D98D42800}"/>
            </a:ext>
          </a:extLst>
        </xdr:cNvPr>
        <xdr:cNvSpPr txBox="1"/>
      </xdr:nvSpPr>
      <xdr:spPr>
        <a:xfrm>
          <a:off x="10515600" y="1840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130118</xdr:rowOff>
    </xdr:from>
    <xdr:to>
      <xdr:col>50</xdr:col>
      <xdr:colOff>165100</xdr:colOff>
      <xdr:row>108</xdr:row>
      <xdr:rowOff>60268</xdr:rowOff>
    </xdr:to>
    <xdr:sp macro="" textlink="">
      <xdr:nvSpPr>
        <xdr:cNvPr id="380" name="楕円 379">
          <a:extLst>
            <a:ext uri="{FF2B5EF4-FFF2-40B4-BE49-F238E27FC236}">
              <a16:creationId xmlns:a16="http://schemas.microsoft.com/office/drawing/2014/main" id="{6203739B-6A36-4AC6-AAD0-59A70CD0F96D}"/>
            </a:ext>
          </a:extLst>
        </xdr:cNvPr>
        <xdr:cNvSpPr/>
      </xdr:nvSpPr>
      <xdr:spPr>
        <a:xfrm>
          <a:off x="9588500" y="184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128481</xdr:rowOff>
    </xdr:from>
    <xdr:to>
      <xdr:col>55</xdr:col>
      <xdr:colOff>0</xdr:colOff>
      <xdr:row>108</xdr:row>
      <xdr:rowOff>9468</xdr:rowOff>
    </xdr:to>
    <xdr:cxnSp macro="">
      <xdr:nvCxnSpPr>
        <xdr:cNvPr id="381" name="直線コネクタ 380">
          <a:extLst>
            <a:ext uri="{FF2B5EF4-FFF2-40B4-BE49-F238E27FC236}">
              <a16:creationId xmlns:a16="http://schemas.microsoft.com/office/drawing/2014/main" id="{A830E84C-2A8D-40D5-BF75-ED7DE7640E48}"/>
            </a:ext>
          </a:extLst>
        </xdr:cNvPr>
        <xdr:cNvCxnSpPr/>
      </xdr:nvCxnSpPr>
      <xdr:spPr>
        <a:xfrm flipV="1">
          <a:off x="9639300" y="18473631"/>
          <a:ext cx="8382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131375</xdr:rowOff>
    </xdr:from>
    <xdr:to>
      <xdr:col>46</xdr:col>
      <xdr:colOff>38100</xdr:colOff>
      <xdr:row>108</xdr:row>
      <xdr:rowOff>61525</xdr:rowOff>
    </xdr:to>
    <xdr:sp macro="" textlink="">
      <xdr:nvSpPr>
        <xdr:cNvPr id="382" name="楕円 381">
          <a:extLst>
            <a:ext uri="{FF2B5EF4-FFF2-40B4-BE49-F238E27FC236}">
              <a16:creationId xmlns:a16="http://schemas.microsoft.com/office/drawing/2014/main" id="{E030499A-2FA6-42FF-9F54-DE3D758A6077}"/>
            </a:ext>
          </a:extLst>
        </xdr:cNvPr>
        <xdr:cNvSpPr/>
      </xdr:nvSpPr>
      <xdr:spPr>
        <a:xfrm>
          <a:off x="8699500" y="184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9468</xdr:rowOff>
    </xdr:from>
    <xdr:to>
      <xdr:col>50</xdr:col>
      <xdr:colOff>114300</xdr:colOff>
      <xdr:row>108</xdr:row>
      <xdr:rowOff>10725</xdr:rowOff>
    </xdr:to>
    <xdr:cxnSp macro="">
      <xdr:nvCxnSpPr>
        <xdr:cNvPr id="383" name="直線コネクタ 382">
          <a:extLst>
            <a:ext uri="{FF2B5EF4-FFF2-40B4-BE49-F238E27FC236}">
              <a16:creationId xmlns:a16="http://schemas.microsoft.com/office/drawing/2014/main" id="{AF796C99-D87E-461C-A375-4DCFE71F990C}"/>
            </a:ext>
          </a:extLst>
        </xdr:cNvPr>
        <xdr:cNvCxnSpPr/>
      </xdr:nvCxnSpPr>
      <xdr:spPr>
        <a:xfrm flipV="1">
          <a:off x="8750300" y="1852606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131463</xdr:rowOff>
    </xdr:from>
    <xdr:to>
      <xdr:col>41</xdr:col>
      <xdr:colOff>101600</xdr:colOff>
      <xdr:row>108</xdr:row>
      <xdr:rowOff>61613</xdr:rowOff>
    </xdr:to>
    <xdr:sp macro="" textlink="">
      <xdr:nvSpPr>
        <xdr:cNvPr id="384" name="楕円 383">
          <a:extLst>
            <a:ext uri="{FF2B5EF4-FFF2-40B4-BE49-F238E27FC236}">
              <a16:creationId xmlns:a16="http://schemas.microsoft.com/office/drawing/2014/main" id="{5767CF0C-BF33-421C-8AE6-4BACC58EF4A9}"/>
            </a:ext>
          </a:extLst>
        </xdr:cNvPr>
        <xdr:cNvSpPr/>
      </xdr:nvSpPr>
      <xdr:spPr>
        <a:xfrm>
          <a:off x="7810500" y="184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10725</xdr:rowOff>
    </xdr:from>
    <xdr:to>
      <xdr:col>45</xdr:col>
      <xdr:colOff>177800</xdr:colOff>
      <xdr:row>108</xdr:row>
      <xdr:rowOff>10813</xdr:rowOff>
    </xdr:to>
    <xdr:cxnSp macro="">
      <xdr:nvCxnSpPr>
        <xdr:cNvPr id="385" name="直線コネクタ 384">
          <a:extLst>
            <a:ext uri="{FF2B5EF4-FFF2-40B4-BE49-F238E27FC236}">
              <a16:creationId xmlns:a16="http://schemas.microsoft.com/office/drawing/2014/main" id="{54FCCD93-A821-4F29-AC57-71A62155D879}"/>
            </a:ext>
          </a:extLst>
        </xdr:cNvPr>
        <xdr:cNvCxnSpPr/>
      </xdr:nvCxnSpPr>
      <xdr:spPr>
        <a:xfrm flipV="1">
          <a:off x="7861300" y="1852732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131677</xdr:rowOff>
    </xdr:from>
    <xdr:to>
      <xdr:col>36</xdr:col>
      <xdr:colOff>165100</xdr:colOff>
      <xdr:row>108</xdr:row>
      <xdr:rowOff>61827</xdr:rowOff>
    </xdr:to>
    <xdr:sp macro="" textlink="">
      <xdr:nvSpPr>
        <xdr:cNvPr id="386" name="楕円 385">
          <a:extLst>
            <a:ext uri="{FF2B5EF4-FFF2-40B4-BE49-F238E27FC236}">
              <a16:creationId xmlns:a16="http://schemas.microsoft.com/office/drawing/2014/main" id="{34800BEF-7D77-4087-B29F-013653FB9F8D}"/>
            </a:ext>
          </a:extLst>
        </xdr:cNvPr>
        <xdr:cNvSpPr/>
      </xdr:nvSpPr>
      <xdr:spPr>
        <a:xfrm>
          <a:off x="6921500" y="184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10813</xdr:rowOff>
    </xdr:from>
    <xdr:to>
      <xdr:col>41</xdr:col>
      <xdr:colOff>50800</xdr:colOff>
      <xdr:row>108</xdr:row>
      <xdr:rowOff>11027</xdr:rowOff>
    </xdr:to>
    <xdr:cxnSp macro="">
      <xdr:nvCxnSpPr>
        <xdr:cNvPr id="387" name="直線コネクタ 386">
          <a:extLst>
            <a:ext uri="{FF2B5EF4-FFF2-40B4-BE49-F238E27FC236}">
              <a16:creationId xmlns:a16="http://schemas.microsoft.com/office/drawing/2014/main" id="{F4A66165-C316-4659-891C-C957CD935122}"/>
            </a:ext>
          </a:extLst>
        </xdr:cNvPr>
        <xdr:cNvCxnSpPr/>
      </xdr:nvCxnSpPr>
      <xdr:spPr>
        <a:xfrm flipV="1">
          <a:off x="6972300" y="18527413"/>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388" name="n_1aveValue【港湾・漁港】&#10;一人当たり有形固定資産（償却資産）額">
          <a:extLst>
            <a:ext uri="{FF2B5EF4-FFF2-40B4-BE49-F238E27FC236}">
              <a16:creationId xmlns:a16="http://schemas.microsoft.com/office/drawing/2014/main" id="{EA1429A5-AD3F-4DF3-B017-DD7505FDD4EC}"/>
            </a:ext>
          </a:extLst>
        </xdr:cNvPr>
        <xdr:cNvSpPr txBox="1"/>
      </xdr:nvSpPr>
      <xdr:spPr>
        <a:xfrm>
          <a:off x="9327095" y="18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389" name="n_2aveValue【港湾・漁港】&#10;一人当たり有形固定資産（償却資産）額">
          <a:extLst>
            <a:ext uri="{FF2B5EF4-FFF2-40B4-BE49-F238E27FC236}">
              <a16:creationId xmlns:a16="http://schemas.microsoft.com/office/drawing/2014/main" id="{76E924E7-85A9-4DD9-8A25-D741E6C17BBC}"/>
            </a:ext>
          </a:extLst>
        </xdr:cNvPr>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390" name="n_3aveValue【港湾・漁港】&#10;一人当たり有形固定資産（償却資産）額">
          <a:extLst>
            <a:ext uri="{FF2B5EF4-FFF2-40B4-BE49-F238E27FC236}">
              <a16:creationId xmlns:a16="http://schemas.microsoft.com/office/drawing/2014/main" id="{512E2954-16D5-4B35-A8AA-5AEC0F0FE3D5}"/>
            </a:ext>
          </a:extLst>
        </xdr:cNvPr>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391" name="n_4aveValue【港湾・漁港】&#10;一人当たり有形固定資産（償却資産）額">
          <a:extLst>
            <a:ext uri="{FF2B5EF4-FFF2-40B4-BE49-F238E27FC236}">
              <a16:creationId xmlns:a16="http://schemas.microsoft.com/office/drawing/2014/main" id="{3A1948C4-6D1A-42EF-9682-A16D0621F89E}"/>
            </a:ext>
          </a:extLst>
        </xdr:cNvPr>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51395</xdr:rowOff>
    </xdr:from>
    <xdr:ext cx="599010" cy="259045"/>
    <xdr:sp macro="" textlink="">
      <xdr:nvSpPr>
        <xdr:cNvPr id="392" name="n_1mainValue【港湾・漁港】&#10;一人当たり有形固定資産（償却資産）額">
          <a:extLst>
            <a:ext uri="{FF2B5EF4-FFF2-40B4-BE49-F238E27FC236}">
              <a16:creationId xmlns:a16="http://schemas.microsoft.com/office/drawing/2014/main" id="{16BA610E-A20C-4DB9-8785-7C7006317AE2}"/>
            </a:ext>
          </a:extLst>
        </xdr:cNvPr>
        <xdr:cNvSpPr txBox="1"/>
      </xdr:nvSpPr>
      <xdr:spPr>
        <a:xfrm>
          <a:off x="9327095" y="1856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52652</xdr:rowOff>
    </xdr:from>
    <xdr:ext cx="599010" cy="259045"/>
    <xdr:sp macro="" textlink="">
      <xdr:nvSpPr>
        <xdr:cNvPr id="393" name="n_2mainValue【港湾・漁港】&#10;一人当たり有形固定資産（償却資産）額">
          <a:extLst>
            <a:ext uri="{FF2B5EF4-FFF2-40B4-BE49-F238E27FC236}">
              <a16:creationId xmlns:a16="http://schemas.microsoft.com/office/drawing/2014/main" id="{6B9D6613-3EB0-4388-8455-3030AE85B201}"/>
            </a:ext>
          </a:extLst>
        </xdr:cNvPr>
        <xdr:cNvSpPr txBox="1"/>
      </xdr:nvSpPr>
      <xdr:spPr>
        <a:xfrm>
          <a:off x="8450795" y="1856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52740</xdr:rowOff>
    </xdr:from>
    <xdr:ext cx="599010" cy="259045"/>
    <xdr:sp macro="" textlink="">
      <xdr:nvSpPr>
        <xdr:cNvPr id="394" name="n_3mainValue【港湾・漁港】&#10;一人当たり有形固定資産（償却資産）額">
          <a:extLst>
            <a:ext uri="{FF2B5EF4-FFF2-40B4-BE49-F238E27FC236}">
              <a16:creationId xmlns:a16="http://schemas.microsoft.com/office/drawing/2014/main" id="{B6FCC1C0-221B-4965-A248-0B66E559B09E}"/>
            </a:ext>
          </a:extLst>
        </xdr:cNvPr>
        <xdr:cNvSpPr txBox="1"/>
      </xdr:nvSpPr>
      <xdr:spPr>
        <a:xfrm>
          <a:off x="7561795" y="185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52954</xdr:rowOff>
    </xdr:from>
    <xdr:ext cx="599010" cy="259045"/>
    <xdr:sp macro="" textlink="">
      <xdr:nvSpPr>
        <xdr:cNvPr id="395" name="n_4mainValue【港湾・漁港】&#10;一人当たり有形固定資産（償却資産）額">
          <a:extLst>
            <a:ext uri="{FF2B5EF4-FFF2-40B4-BE49-F238E27FC236}">
              <a16:creationId xmlns:a16="http://schemas.microsoft.com/office/drawing/2014/main" id="{BF99C505-39B0-43AA-9845-AFF66F734476}"/>
            </a:ext>
          </a:extLst>
        </xdr:cNvPr>
        <xdr:cNvSpPr txBox="1"/>
      </xdr:nvSpPr>
      <xdr:spPr>
        <a:xfrm>
          <a:off x="6672795" y="1856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D2F228F-5E73-4003-B52D-FA153E02B2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323B10B-050A-4B07-8EA6-3E9C5E9214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55ECE85-C770-402C-8DDD-186D5FD4CC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1CF8DBE-4178-4B69-AF63-A5DE517E26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A1F0552-8E24-4335-89FF-5F8CF9C1AA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967DC10-57E5-4509-9CD1-BECD0A8CAA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F4F25F8-5C50-4CE5-A432-ECBAC80C1D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F3A8635-A8FB-45AB-A365-93925DC203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A935887-E462-4AC0-8B43-D8D00255F9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15444E9-527A-4E8F-9E33-646E1A11C5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A5AB93C-0C02-40C6-90E2-F41E56ABBC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5A9CF97-DE8A-47C0-8782-EB56B5E39EF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7CB28B6-C290-4233-A74D-7EA5BB93CC8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C90B674-5DE2-4364-875C-6D214EDCD8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F5DD9A3-1B3D-4D1C-93F6-12A22FF612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0EA298E-6206-48BA-90A4-E98FF231EF1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AB5F216C-6160-4E2F-9B43-73B09E3D0C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802DA6B-7EC2-43BE-B906-FCBD952F1C1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18E30714-8BC6-41CE-B966-E8524F2B99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C5A44D6-1670-4156-A03D-27A3CD148E4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60B33FD-15E8-40DE-995D-BCB73A28BB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353C57E-A1C3-404B-817B-5EB86B4186C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4F8226FF-0425-4A51-BC59-98A69F774C0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33F09C7-03AD-4442-B1BD-85A324C51A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812D6E2-8907-4FF7-9095-030A45D7B5C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B92E908-089F-4CD4-9416-2784AFFC0497}"/>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896281A-EDE5-4866-9200-4D7D5D34168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2F8EBA5E-E7A6-42DD-BAD4-132B2A75775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FAF87AE-0CBD-4BB9-A2BF-85621D15B764}"/>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27B0AE98-4FB3-4B09-A307-27228B52E50D}"/>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82630F6-220B-4176-8F9C-6981643C44D2}"/>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D81C3ADB-BBCD-4AD2-A161-39EBE70D16C4}"/>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F189A58F-9B15-4430-BD58-8D0BEA168ED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398F0BE7-6A7F-41C7-99A8-746B377C6881}"/>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B03CFCE0-75E3-4EFC-9CDF-531C518E21D2}"/>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9B19CE58-C82B-4E82-A7A2-E99BCE2062AE}"/>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D4F8F2A-2F34-4A03-9DC1-B85C836D10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83E68D1-E45E-43F3-BB92-C78945E4A0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8931BC0-173B-4762-ADA0-1F5A3F4BC4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6A31251-CB66-4390-B533-7E58F4EE19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51DAC26-A722-46AE-A8C7-E0063510A9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437" name="楕円 436">
          <a:extLst>
            <a:ext uri="{FF2B5EF4-FFF2-40B4-BE49-F238E27FC236}">
              <a16:creationId xmlns:a16="http://schemas.microsoft.com/office/drawing/2014/main" id="{8F1C4A1A-1F74-4982-BF72-7DC22DE00F46}"/>
            </a:ext>
          </a:extLst>
        </xdr:cNvPr>
        <xdr:cNvSpPr/>
      </xdr:nvSpPr>
      <xdr:spPr>
        <a:xfrm>
          <a:off x="16268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3A06480-BBB6-4937-B80D-3746CE99047C}"/>
            </a:ext>
          </a:extLst>
        </xdr:cNvPr>
        <xdr:cNvSpPr txBox="1"/>
      </xdr:nvSpPr>
      <xdr:spPr>
        <a:xfrm>
          <a:off x="16357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439" name="楕円 438">
          <a:extLst>
            <a:ext uri="{FF2B5EF4-FFF2-40B4-BE49-F238E27FC236}">
              <a16:creationId xmlns:a16="http://schemas.microsoft.com/office/drawing/2014/main" id="{956462F9-63FF-4042-B9CA-ED2087CE3673}"/>
            </a:ext>
          </a:extLst>
        </xdr:cNvPr>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25581</xdr:rowOff>
    </xdr:to>
    <xdr:cxnSp macro="">
      <xdr:nvCxnSpPr>
        <xdr:cNvPr id="440" name="直線コネクタ 439">
          <a:extLst>
            <a:ext uri="{FF2B5EF4-FFF2-40B4-BE49-F238E27FC236}">
              <a16:creationId xmlns:a16="http://schemas.microsoft.com/office/drawing/2014/main" id="{C53ECE16-96D0-4998-95C6-A23E9E8E7E87}"/>
            </a:ext>
          </a:extLst>
        </xdr:cNvPr>
        <xdr:cNvCxnSpPr/>
      </xdr:nvCxnSpPr>
      <xdr:spPr>
        <a:xfrm>
          <a:off x="15481300" y="68492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441" name="楕円 440">
          <a:extLst>
            <a:ext uri="{FF2B5EF4-FFF2-40B4-BE49-F238E27FC236}">
              <a16:creationId xmlns:a16="http://schemas.microsoft.com/office/drawing/2014/main" id="{8CDE1373-323A-42B9-BBB2-4EE4E8B351DD}"/>
            </a:ext>
          </a:extLst>
        </xdr:cNvPr>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39</xdr:row>
      <xdr:rowOff>169273</xdr:rowOff>
    </xdr:to>
    <xdr:cxnSp macro="">
      <xdr:nvCxnSpPr>
        <xdr:cNvPr id="442" name="直線コネクタ 441">
          <a:extLst>
            <a:ext uri="{FF2B5EF4-FFF2-40B4-BE49-F238E27FC236}">
              <a16:creationId xmlns:a16="http://schemas.microsoft.com/office/drawing/2014/main" id="{D89C0CCE-244A-4541-8F0B-3765AF852A03}"/>
            </a:ext>
          </a:extLst>
        </xdr:cNvPr>
        <xdr:cNvCxnSpPr/>
      </xdr:nvCxnSpPr>
      <xdr:spPr>
        <a:xfrm flipV="1">
          <a:off x="14592300" y="68492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79284</xdr:rowOff>
    </xdr:from>
    <xdr:to>
      <xdr:col>72</xdr:col>
      <xdr:colOff>38100</xdr:colOff>
      <xdr:row>40</xdr:row>
      <xdr:rowOff>9434</xdr:rowOff>
    </xdr:to>
    <xdr:sp macro="" textlink="">
      <xdr:nvSpPr>
        <xdr:cNvPr id="443" name="楕円 442">
          <a:extLst>
            <a:ext uri="{FF2B5EF4-FFF2-40B4-BE49-F238E27FC236}">
              <a16:creationId xmlns:a16="http://schemas.microsoft.com/office/drawing/2014/main" id="{FE4E95CD-4280-45EB-9F05-C9BD5A5087B6}"/>
            </a:ext>
          </a:extLst>
        </xdr:cNvPr>
        <xdr:cNvSpPr/>
      </xdr:nvSpPr>
      <xdr:spPr>
        <a:xfrm>
          <a:off x="1365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39</xdr:row>
      <xdr:rowOff>169273</xdr:rowOff>
    </xdr:to>
    <xdr:cxnSp macro="">
      <xdr:nvCxnSpPr>
        <xdr:cNvPr id="444" name="直線コネクタ 443">
          <a:extLst>
            <a:ext uri="{FF2B5EF4-FFF2-40B4-BE49-F238E27FC236}">
              <a16:creationId xmlns:a16="http://schemas.microsoft.com/office/drawing/2014/main" id="{1D34F6F9-FA89-4076-AE22-CD92ACDF4D62}"/>
            </a:ext>
          </a:extLst>
        </xdr:cNvPr>
        <xdr:cNvCxnSpPr/>
      </xdr:nvCxnSpPr>
      <xdr:spPr>
        <a:xfrm>
          <a:off x="13703300" y="68166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445" name="楕円 444">
          <a:extLst>
            <a:ext uri="{FF2B5EF4-FFF2-40B4-BE49-F238E27FC236}">
              <a16:creationId xmlns:a16="http://schemas.microsoft.com/office/drawing/2014/main" id="{22A5082A-73C0-4804-9DDF-1C2949C1D052}"/>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40</xdr:row>
      <xdr:rowOff>51707</xdr:rowOff>
    </xdr:to>
    <xdr:cxnSp macro="">
      <xdr:nvCxnSpPr>
        <xdr:cNvPr id="446" name="直線コネクタ 445">
          <a:extLst>
            <a:ext uri="{FF2B5EF4-FFF2-40B4-BE49-F238E27FC236}">
              <a16:creationId xmlns:a16="http://schemas.microsoft.com/office/drawing/2014/main" id="{0EDAB76C-7CDB-4231-9438-C3B98022312C}"/>
            </a:ext>
          </a:extLst>
        </xdr:cNvPr>
        <xdr:cNvCxnSpPr/>
      </xdr:nvCxnSpPr>
      <xdr:spPr>
        <a:xfrm flipV="1">
          <a:off x="12814300" y="68166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BAB6E5D-5F34-4643-ACF1-E0F594FB95F1}"/>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E064021-64C7-4CD0-89C0-93914CB7D22C}"/>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6D62DF18-0356-4E59-9DE1-702362B50263}"/>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27FDF0D-1209-44C3-819B-BCF0BED5DCDF}"/>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312CDB1-1F69-4B1C-BC26-4585B66856BB}"/>
            </a:ext>
          </a:extLst>
        </xdr:cNvPr>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63FFBCD-5EA3-420D-8FC2-2DBA40535657}"/>
            </a:ext>
          </a:extLst>
        </xdr:cNvPr>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9760B6D-9016-403B-8AE4-F8AAFCB11FBA}"/>
            </a:ext>
          </a:extLst>
        </xdr:cNvPr>
        <xdr:cNvSpPr txBox="1"/>
      </xdr:nvSpPr>
      <xdr:spPr>
        <a:xfrm>
          <a:off x="13500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96F4A21-BF6E-4CED-8158-653B0EF7479E}"/>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FB859CF-5587-4963-8A6B-2F36570B2A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8394D17-733C-401F-9EEF-E0B453AC46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AC9D5CA-AF82-45B5-9B8B-978AB466D1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89618C28-B78F-497A-9DF1-E8B92CA5AA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4EA9671-9910-4C7F-9428-2BC852FCEB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6C2B22B-56FB-4E32-B901-BE7F597347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EFE2330-CC6F-4812-A5E5-252F64DB64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FDC5173-8D80-46E2-A0ED-E25FDAB41B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49717F7-559A-4B49-A792-37F5323629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C072C7F-6ADF-4F20-9319-E4D3930CA7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AD955655-8FFA-474C-A223-6A8F8F0963F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93772CFB-DC08-4D6E-98BE-930CBC88DC9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11411EDC-DB8A-43A3-BBDA-6E174AC2DC3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4D4891A4-A8F1-43B4-964F-377272E63B4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63EFC19A-1F49-4482-8BE2-1A5222A4962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2614CA6D-1382-4945-9242-8381615782B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00FD3E0-98E5-4276-90CA-8CEDB48D077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4296695A-22AB-449A-9D5A-96C2AC69132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4FFC0418-7B66-4012-AE39-0BAE2A102E9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8FB1C8E8-4D09-4737-94D6-937305EC08D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B42632C-83B9-48AE-A38C-3DBD728C24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F3CA6BB-CC40-4B2B-B486-E8D7FC2D50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C37BFD75-E802-4228-912B-A8246FCB41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55DC2B3E-3FC0-4AB9-B07D-C1F67AE77AE9}"/>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24038D40-56E2-43E2-AE51-D46D12139D5C}"/>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D55FE5A9-D468-4DCE-9F82-16245B559E5A}"/>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68DF2279-E5B9-475D-AD18-01CD957A1D37}"/>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164E5DAE-E4E6-413B-A271-49BD2A12F7DD}"/>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491781F0-FA78-4527-9E20-6F7AD68A2BAD}"/>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86AB1E48-5448-4C9C-B8F2-1867E4261247}"/>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7E0C1B29-9FD3-4D74-9337-65AE049DD9C2}"/>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DEA29CC7-E8ED-443C-9BB2-11F123E63CC4}"/>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2C45A64E-4465-42AA-9F92-000EEE71CFD5}"/>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90DE1241-9FD6-445B-A23A-E7BC54D38191}"/>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083676D-D621-4508-9B06-43660D2E0A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5BE41C8-A310-4288-901B-D26318AE7E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1B5A43A-D8C1-4576-8C60-6CC5F4E0F5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17B320B-75C7-4B4C-8ED3-68E9BBEA83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618A434-C6F3-434D-BED9-32F2AD6EB6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94" name="楕円 493">
          <a:extLst>
            <a:ext uri="{FF2B5EF4-FFF2-40B4-BE49-F238E27FC236}">
              <a16:creationId xmlns:a16="http://schemas.microsoft.com/office/drawing/2014/main" id="{0C6BB78E-DB79-442B-8951-D0D97D57FAE1}"/>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B71890DE-342C-4D65-A907-8C1E8A003BA0}"/>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496" name="楕円 495">
          <a:extLst>
            <a:ext uri="{FF2B5EF4-FFF2-40B4-BE49-F238E27FC236}">
              <a16:creationId xmlns:a16="http://schemas.microsoft.com/office/drawing/2014/main" id="{1BF7CDFD-1831-4460-A531-66AAD6546D51}"/>
            </a:ext>
          </a:extLst>
        </xdr:cNvPr>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40640</xdr:rowOff>
    </xdr:from>
    <xdr:to>
      <xdr:col>116</xdr:col>
      <xdr:colOff>63500</xdr:colOff>
      <xdr:row>39</xdr:row>
      <xdr:rowOff>41910</xdr:rowOff>
    </xdr:to>
    <xdr:cxnSp macro="">
      <xdr:nvCxnSpPr>
        <xdr:cNvPr id="497" name="直線コネクタ 496">
          <a:extLst>
            <a:ext uri="{FF2B5EF4-FFF2-40B4-BE49-F238E27FC236}">
              <a16:creationId xmlns:a16="http://schemas.microsoft.com/office/drawing/2014/main" id="{939239E5-DBD9-4822-A9F0-AA0E3C9A6844}"/>
            </a:ext>
          </a:extLst>
        </xdr:cNvPr>
        <xdr:cNvCxnSpPr/>
      </xdr:nvCxnSpPr>
      <xdr:spPr>
        <a:xfrm>
          <a:off x="21323300" y="67271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160020</xdr:rowOff>
    </xdr:from>
    <xdr:to>
      <xdr:col>107</xdr:col>
      <xdr:colOff>101600</xdr:colOff>
      <xdr:row>39</xdr:row>
      <xdr:rowOff>90170</xdr:rowOff>
    </xdr:to>
    <xdr:sp macro="" textlink="">
      <xdr:nvSpPr>
        <xdr:cNvPr id="498" name="楕円 497">
          <a:extLst>
            <a:ext uri="{FF2B5EF4-FFF2-40B4-BE49-F238E27FC236}">
              <a16:creationId xmlns:a16="http://schemas.microsoft.com/office/drawing/2014/main" id="{C4F9E166-E9BE-45DD-8C01-F1A633CD7C62}"/>
            </a:ext>
          </a:extLst>
        </xdr:cNvPr>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39370</xdr:rowOff>
    </xdr:from>
    <xdr:to>
      <xdr:col>111</xdr:col>
      <xdr:colOff>177800</xdr:colOff>
      <xdr:row>39</xdr:row>
      <xdr:rowOff>40640</xdr:rowOff>
    </xdr:to>
    <xdr:cxnSp macro="">
      <xdr:nvCxnSpPr>
        <xdr:cNvPr id="499" name="直線コネクタ 498">
          <a:extLst>
            <a:ext uri="{FF2B5EF4-FFF2-40B4-BE49-F238E27FC236}">
              <a16:creationId xmlns:a16="http://schemas.microsoft.com/office/drawing/2014/main" id="{D9F50B16-2867-42F6-BCA9-C51356A030ED}"/>
            </a:ext>
          </a:extLst>
        </xdr:cNvPr>
        <xdr:cNvCxnSpPr/>
      </xdr:nvCxnSpPr>
      <xdr:spPr>
        <a:xfrm>
          <a:off x="20434300" y="6725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161290</xdr:rowOff>
    </xdr:from>
    <xdr:to>
      <xdr:col>102</xdr:col>
      <xdr:colOff>165100</xdr:colOff>
      <xdr:row>39</xdr:row>
      <xdr:rowOff>91440</xdr:rowOff>
    </xdr:to>
    <xdr:sp macro="" textlink="">
      <xdr:nvSpPr>
        <xdr:cNvPr id="500" name="楕円 499">
          <a:extLst>
            <a:ext uri="{FF2B5EF4-FFF2-40B4-BE49-F238E27FC236}">
              <a16:creationId xmlns:a16="http://schemas.microsoft.com/office/drawing/2014/main" id="{42E55CE5-1C32-4BDC-8A83-41288655A974}"/>
            </a:ext>
          </a:extLst>
        </xdr:cNvPr>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39370</xdr:rowOff>
    </xdr:from>
    <xdr:to>
      <xdr:col>107</xdr:col>
      <xdr:colOff>50800</xdr:colOff>
      <xdr:row>39</xdr:row>
      <xdr:rowOff>40640</xdr:rowOff>
    </xdr:to>
    <xdr:cxnSp macro="">
      <xdr:nvCxnSpPr>
        <xdr:cNvPr id="501" name="直線コネクタ 500">
          <a:extLst>
            <a:ext uri="{FF2B5EF4-FFF2-40B4-BE49-F238E27FC236}">
              <a16:creationId xmlns:a16="http://schemas.microsoft.com/office/drawing/2014/main" id="{E1ADC194-5C8D-47B1-A277-583B49E92120}"/>
            </a:ext>
          </a:extLst>
        </xdr:cNvPr>
        <xdr:cNvCxnSpPr/>
      </xdr:nvCxnSpPr>
      <xdr:spPr>
        <a:xfrm flipV="1">
          <a:off x="19545300" y="6725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12700</xdr:rowOff>
    </xdr:from>
    <xdr:to>
      <xdr:col>98</xdr:col>
      <xdr:colOff>38100</xdr:colOff>
      <xdr:row>39</xdr:row>
      <xdr:rowOff>114300</xdr:rowOff>
    </xdr:to>
    <xdr:sp macro="" textlink="">
      <xdr:nvSpPr>
        <xdr:cNvPr id="502" name="楕円 501">
          <a:extLst>
            <a:ext uri="{FF2B5EF4-FFF2-40B4-BE49-F238E27FC236}">
              <a16:creationId xmlns:a16="http://schemas.microsoft.com/office/drawing/2014/main" id="{8074B35B-D40B-4972-9847-98990142B0FE}"/>
            </a:ext>
          </a:extLst>
        </xdr:cNvPr>
        <xdr:cNvSpPr/>
      </xdr:nvSpPr>
      <xdr:spPr>
        <a:xfrm>
          <a:off x="18605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40640</xdr:rowOff>
    </xdr:from>
    <xdr:to>
      <xdr:col>102</xdr:col>
      <xdr:colOff>114300</xdr:colOff>
      <xdr:row>39</xdr:row>
      <xdr:rowOff>63500</xdr:rowOff>
    </xdr:to>
    <xdr:cxnSp macro="">
      <xdr:nvCxnSpPr>
        <xdr:cNvPr id="503" name="直線コネクタ 502">
          <a:extLst>
            <a:ext uri="{FF2B5EF4-FFF2-40B4-BE49-F238E27FC236}">
              <a16:creationId xmlns:a16="http://schemas.microsoft.com/office/drawing/2014/main" id="{01237477-D02D-415B-915B-3972F4973682}"/>
            </a:ext>
          </a:extLst>
        </xdr:cNvPr>
        <xdr:cNvCxnSpPr/>
      </xdr:nvCxnSpPr>
      <xdr:spPr>
        <a:xfrm flipV="1">
          <a:off x="18656300" y="6727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14154AF3-9E6A-405C-897E-B8EB293E5034}"/>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9AE70A85-75C9-471F-941D-753A9CE409C1}"/>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BD1A6F7B-147A-4B46-9774-ED6B046172BB}"/>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2D1FFE6C-CB57-421B-AB9A-583028F56F87}"/>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107967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5A7FCA4C-C8E2-43AE-9EC6-97E8678DF4ED}"/>
            </a:ext>
          </a:extLst>
        </xdr:cNvPr>
        <xdr:cNvSpPr txBox="1"/>
      </xdr:nvSpPr>
      <xdr:spPr>
        <a:xfrm>
          <a:off x="210757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106697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797BEEF8-6655-4294-91B7-A3D70A4D2FFB}"/>
            </a:ext>
          </a:extLst>
        </xdr:cNvPr>
        <xdr:cNvSpPr txBox="1"/>
      </xdr:nvSpPr>
      <xdr:spPr>
        <a:xfrm>
          <a:off x="20199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107967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9D47898-7C07-4150-9695-357552B04315}"/>
            </a:ext>
          </a:extLst>
        </xdr:cNvPr>
        <xdr:cNvSpPr txBox="1"/>
      </xdr:nvSpPr>
      <xdr:spPr>
        <a:xfrm>
          <a:off x="193104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130827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946EF967-DF7C-4512-ADA3-D195BC95AF9F}"/>
            </a:ext>
          </a:extLst>
        </xdr:cNvPr>
        <xdr:cNvSpPr txBox="1"/>
      </xdr:nvSpPr>
      <xdr:spPr>
        <a:xfrm>
          <a:off x="184214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A6886FD8-5B52-48E8-B1AD-BD0C3A705E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D2D39044-F7AF-4DCB-822E-C62BF008CF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527B535-F332-43E3-A726-82F077B90B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3667DF5C-8EB3-45BB-8C89-55519DDCB1E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A2DF967-D0BC-4E02-BE98-7D1CDF3D18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C8325895-8A1A-44BE-A3F8-E1F21A2E92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B39F4EEA-1D23-4AAB-B4AA-C8F655CD3B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38442BF3-F9F1-41DF-9EE1-CFF8F9A5AA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3BF892E5-A11D-463C-ACEA-C1C2026F48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C0969283-EAA9-459C-B4DC-C573453881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2DC93782-ECCB-4C61-A5E4-879F485244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D3E462F-D382-475A-A269-5D0C572D40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8CE67C3C-1B21-4217-BFBA-924F56BB7E8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8C34594-43F1-4ED1-B68F-BA1E7BA756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EB6296EB-4357-4F3D-BA57-89631AB48EF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21482188-3FDB-4D52-BA13-A8E0040038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AB689AE5-1FD9-4C83-A6DF-F162628FB6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FCDC92AA-EF24-48EF-929E-42EC49CDCF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2C7AC170-6865-41BE-ACC2-D9E2965A5E8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88D6A789-E6C0-4405-90E6-283B9075271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6CCBF45-8731-41EE-B546-F22691F0117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7A4B6726-5EF9-45AB-AA46-518FDC3968D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D18FA44-198C-4A9E-874D-5413B2DDA2F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BA0BBA05-9DD1-46FD-8D49-383E8CE69C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6FDD8454-2BA4-4F82-8B94-38A62782B3E4}"/>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E0FC3691-E610-4E85-ACA9-BA3AF064A9E6}"/>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53B84AD2-054F-47FA-8946-90DA20979B07}"/>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B219EE80-0DC9-4C9E-9CB7-8308800AC086}"/>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EB886553-FEBE-498B-8C39-493D9CB517C2}"/>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460CD47B-E998-47FF-96D2-E95720E81C03}"/>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1EBA30C8-8455-4BEC-9395-D4015E2F9686}"/>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86FEFE70-8827-4837-B5C5-AE79A7827E03}"/>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7D3E2A5E-DF20-4752-B0C9-8A8DCD932E5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18291B14-B611-4701-9729-45B2014900DB}"/>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111D5036-D450-4192-9849-2FABA389D295}"/>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610110F-D12C-4D65-8980-2B72706263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7EAB81E-6396-4D68-A304-64FD0C5D33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BBB67BA-B909-4C59-9164-CAE87C595B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A9239E0-7F68-4D78-B673-C8AD391202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36D01E9-657B-4A37-B7FA-267305CA53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52" name="楕円 551">
          <a:extLst>
            <a:ext uri="{FF2B5EF4-FFF2-40B4-BE49-F238E27FC236}">
              <a16:creationId xmlns:a16="http://schemas.microsoft.com/office/drawing/2014/main" id="{87228C7C-ED95-42CD-B0E5-339B03A94D51}"/>
            </a:ext>
          </a:extLst>
        </xdr:cNvPr>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E6B7E249-9C1F-4FB4-823D-99B6D7E44B5A}"/>
            </a:ext>
          </a:extLst>
        </xdr:cNvPr>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130175</xdr:rowOff>
    </xdr:from>
    <xdr:to>
      <xdr:col>81</xdr:col>
      <xdr:colOff>101600</xdr:colOff>
      <xdr:row>62</xdr:row>
      <xdr:rowOff>60325</xdr:rowOff>
    </xdr:to>
    <xdr:sp macro="" textlink="">
      <xdr:nvSpPr>
        <xdr:cNvPr id="554" name="楕円 553">
          <a:extLst>
            <a:ext uri="{FF2B5EF4-FFF2-40B4-BE49-F238E27FC236}">
              <a16:creationId xmlns:a16="http://schemas.microsoft.com/office/drawing/2014/main" id="{29EA9100-8D64-4513-AF0C-6FD534BABFCA}"/>
            </a:ext>
          </a:extLst>
        </xdr:cNvPr>
        <xdr:cNvSpPr/>
      </xdr:nvSpPr>
      <xdr:spPr>
        <a:xfrm>
          <a:off x="15430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62</xdr:row>
      <xdr:rowOff>9525</xdr:rowOff>
    </xdr:to>
    <xdr:cxnSp macro="">
      <xdr:nvCxnSpPr>
        <xdr:cNvPr id="555" name="直線コネクタ 554">
          <a:extLst>
            <a:ext uri="{FF2B5EF4-FFF2-40B4-BE49-F238E27FC236}">
              <a16:creationId xmlns:a16="http://schemas.microsoft.com/office/drawing/2014/main" id="{6DE2A1E1-312E-4BA1-9057-D27310F21DD9}"/>
            </a:ext>
          </a:extLst>
        </xdr:cNvPr>
        <xdr:cNvCxnSpPr/>
      </xdr:nvCxnSpPr>
      <xdr:spPr>
        <a:xfrm flipV="1">
          <a:off x="15481300" y="10471785"/>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556" name="楕円 555">
          <a:extLst>
            <a:ext uri="{FF2B5EF4-FFF2-40B4-BE49-F238E27FC236}">
              <a16:creationId xmlns:a16="http://schemas.microsoft.com/office/drawing/2014/main" id="{7153A7AC-ECD3-4CD6-8CE5-CD9239D43FB9}"/>
            </a:ext>
          </a:extLst>
        </xdr:cNvPr>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9525</xdr:rowOff>
    </xdr:to>
    <xdr:cxnSp macro="">
      <xdr:nvCxnSpPr>
        <xdr:cNvPr id="557" name="直線コネクタ 556">
          <a:extLst>
            <a:ext uri="{FF2B5EF4-FFF2-40B4-BE49-F238E27FC236}">
              <a16:creationId xmlns:a16="http://schemas.microsoft.com/office/drawing/2014/main" id="{5C223E72-DDF5-4FA4-8119-924075439D17}"/>
            </a:ext>
          </a:extLst>
        </xdr:cNvPr>
        <xdr:cNvCxnSpPr/>
      </xdr:nvCxnSpPr>
      <xdr:spPr>
        <a:xfrm>
          <a:off x="14592300" y="1060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8" name="楕円 557">
          <a:extLst>
            <a:ext uri="{FF2B5EF4-FFF2-40B4-BE49-F238E27FC236}">
              <a16:creationId xmlns:a16="http://schemas.microsoft.com/office/drawing/2014/main" id="{3872644A-A230-4B06-9ECC-EA0836ED4210}"/>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144780</xdr:rowOff>
    </xdr:to>
    <xdr:cxnSp macro="">
      <xdr:nvCxnSpPr>
        <xdr:cNvPr id="559" name="直線コネクタ 558">
          <a:extLst>
            <a:ext uri="{FF2B5EF4-FFF2-40B4-BE49-F238E27FC236}">
              <a16:creationId xmlns:a16="http://schemas.microsoft.com/office/drawing/2014/main" id="{75A73D10-BE47-4389-8072-82541DD8B479}"/>
            </a:ext>
          </a:extLst>
        </xdr:cNvPr>
        <xdr:cNvCxnSpPr/>
      </xdr:nvCxnSpPr>
      <xdr:spPr>
        <a:xfrm>
          <a:off x="13703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60" name="楕円 559">
          <a:extLst>
            <a:ext uri="{FF2B5EF4-FFF2-40B4-BE49-F238E27FC236}">
              <a16:creationId xmlns:a16="http://schemas.microsoft.com/office/drawing/2014/main" id="{B9D33121-F478-4B09-B496-00136F98C19F}"/>
            </a:ext>
          </a:extLst>
        </xdr:cNvPr>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102870</xdr:rowOff>
    </xdr:to>
    <xdr:cxnSp macro="">
      <xdr:nvCxnSpPr>
        <xdr:cNvPr id="561" name="直線コネクタ 560">
          <a:extLst>
            <a:ext uri="{FF2B5EF4-FFF2-40B4-BE49-F238E27FC236}">
              <a16:creationId xmlns:a16="http://schemas.microsoft.com/office/drawing/2014/main" id="{00C973B2-8EAA-4E45-809D-0EC88B4F5951}"/>
            </a:ext>
          </a:extLst>
        </xdr:cNvPr>
        <xdr:cNvCxnSpPr/>
      </xdr:nvCxnSpPr>
      <xdr:spPr>
        <a:xfrm>
          <a:off x="12814300" y="1053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5713DF3A-2F7E-4701-9168-4A80067E8A6C}"/>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A1752BCA-3054-41CA-A1D5-811E00551FD3}"/>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A6B51177-359F-41DA-B9F4-F068F66A4A44}"/>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1CA2E22A-3B1C-432F-A49E-B96D0CD16919}"/>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51452</xdr:rowOff>
    </xdr:from>
    <xdr:ext cx="405111" cy="259045"/>
    <xdr:sp macro="" textlink="">
      <xdr:nvSpPr>
        <xdr:cNvPr id="566" name="n_1mainValue【学校施設】&#10;有形固定資産減価償却率">
          <a:extLst>
            <a:ext uri="{FF2B5EF4-FFF2-40B4-BE49-F238E27FC236}">
              <a16:creationId xmlns:a16="http://schemas.microsoft.com/office/drawing/2014/main" id="{2AF9258E-729A-4638-8E88-5E1E4F37F7E0}"/>
            </a:ext>
          </a:extLst>
        </xdr:cNvPr>
        <xdr:cNvSpPr txBox="1"/>
      </xdr:nvSpPr>
      <xdr:spPr>
        <a:xfrm>
          <a:off x="15266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567" name="n_2mainValue【学校施設】&#10;有形固定資産減価償却率">
          <a:extLst>
            <a:ext uri="{FF2B5EF4-FFF2-40B4-BE49-F238E27FC236}">
              <a16:creationId xmlns:a16="http://schemas.microsoft.com/office/drawing/2014/main" id="{7FE013B6-32C1-4388-87A0-6766130C6C45}"/>
            </a:ext>
          </a:extLst>
        </xdr:cNvPr>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8" name="n_3mainValue【学校施設】&#10;有形固定資産減価償却率">
          <a:extLst>
            <a:ext uri="{FF2B5EF4-FFF2-40B4-BE49-F238E27FC236}">
              <a16:creationId xmlns:a16="http://schemas.microsoft.com/office/drawing/2014/main" id="{72635AFA-C9E2-4B4D-8C38-0494D1C91FB1}"/>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9" name="n_4mainValue【学校施設】&#10;有形固定資産減価償却率">
          <a:extLst>
            <a:ext uri="{FF2B5EF4-FFF2-40B4-BE49-F238E27FC236}">
              <a16:creationId xmlns:a16="http://schemas.microsoft.com/office/drawing/2014/main" id="{BFF9D604-483E-4322-A20D-30017F51DD37}"/>
            </a:ext>
          </a:extLst>
        </xdr:cNvPr>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5518685D-DB8A-4740-B18B-580B46473C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AFF18F8-DC65-4E3F-B949-E2A77BA0B7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69BA548A-6309-44B1-ACA9-0CF5715FE0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4ABADDE-8736-451B-B992-C0594286F0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EC5F2BA-8710-4A75-827A-BE5743CA9B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C9706AED-C663-4072-A507-BAE2EE81C5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C2738DD-F37E-473C-9021-5168B050B7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1A4A1BA-5812-4563-9280-6E3C46C815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A2116762-E7B6-4DFF-8F32-EB6B73D8B3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5F491B78-7D84-4CDD-95B0-D19F0D2996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7914439C-17E8-4DFF-A222-2F3B8C43A6A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47096C1D-3C7F-40D6-A844-559DB80624F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CEFEC9D2-45E4-47DC-9B32-E835540E96F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703AAE93-1BDD-4360-B975-5CEC326F996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BF30A390-88A7-4B9A-9248-CDF73565DD4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A6B44C1E-2BAA-467A-8DC1-C12F0AC42B0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859EDFDB-B2AA-4A8C-957D-061262CD873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7D572C2-A4B6-4370-BC89-D6278615CC5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84B69270-8A38-466B-B0D6-2C8A3BC8077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A0A441B9-BA85-435C-9CE2-A30812EF805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9F7E4560-3467-46BD-A4B7-CE21E6DE957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FB1179C2-5AB0-4D73-8926-1B917781BC8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21AE93BC-2A19-42F8-AE97-56FD35EE69E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A8450676-A2A8-4448-BAFF-6521DCC149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F01D30BC-AED4-41B4-A644-86ADBCA1C4B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A9880C81-38A2-4E61-9465-B28B73E05A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7D925B6D-3CCC-4447-A4DD-509018594E84}"/>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B22E9C6C-37AD-4F08-B629-AC2817F59D8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BAED175B-4EE4-4730-ABB4-4AFD1F9676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7A8A2908-F7BC-49ED-9C3D-5A440D771A12}"/>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6AE5862C-52FB-4CFF-AF96-29231CD7748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3A99AD1C-03FA-418C-A745-1B2653B13B9A}"/>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ECE79D72-E6C4-41FC-AA58-7A5FD79613BD}"/>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3CF28B03-B9D2-448A-A499-9BC220AF6D8D}"/>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2D9953A1-1081-4422-ADB0-03A197660CE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24E91F93-14CF-4D9D-A859-D8F4D970409C}"/>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20C4D1EC-81AF-415A-B1D9-70A02D1E7DEB}"/>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90F9C2C-3672-4AED-B55C-2C4B62AFDB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2BD3D34-CF78-44A0-964F-A1798B8C38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FDE4770-4C07-4A53-82D4-920907F267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43B29F4-9DA2-453B-8E9C-1BC4638179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CE51F19-F233-4B28-80BE-FCD2AE4F54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63174</xdr:rowOff>
    </xdr:from>
    <xdr:to>
      <xdr:col>116</xdr:col>
      <xdr:colOff>114300</xdr:colOff>
      <xdr:row>63</xdr:row>
      <xdr:rowOff>164774</xdr:rowOff>
    </xdr:to>
    <xdr:sp macro="" textlink="">
      <xdr:nvSpPr>
        <xdr:cNvPr id="612" name="楕円 611">
          <a:extLst>
            <a:ext uri="{FF2B5EF4-FFF2-40B4-BE49-F238E27FC236}">
              <a16:creationId xmlns:a16="http://schemas.microsoft.com/office/drawing/2014/main" id="{33F3F884-BBC5-4930-A6D6-859FCDE7067E}"/>
            </a:ext>
          </a:extLst>
        </xdr:cNvPr>
        <xdr:cNvSpPr/>
      </xdr:nvSpPr>
      <xdr:spPr>
        <a:xfrm>
          <a:off x="22110700" y="108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41601</xdr:rowOff>
    </xdr:from>
    <xdr:ext cx="469744" cy="259045"/>
    <xdr:sp macro="" textlink="">
      <xdr:nvSpPr>
        <xdr:cNvPr id="613" name="【学校施設】&#10;一人当たり面積該当値テキスト">
          <a:extLst>
            <a:ext uri="{FF2B5EF4-FFF2-40B4-BE49-F238E27FC236}">
              <a16:creationId xmlns:a16="http://schemas.microsoft.com/office/drawing/2014/main" id="{2ED3B300-7320-4E4E-A3FF-5CA5D5448D21}"/>
            </a:ext>
          </a:extLst>
        </xdr:cNvPr>
        <xdr:cNvSpPr txBox="1"/>
      </xdr:nvSpPr>
      <xdr:spPr>
        <a:xfrm>
          <a:off x="22199600" y="10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614" name="楕円 613">
          <a:extLst>
            <a:ext uri="{FF2B5EF4-FFF2-40B4-BE49-F238E27FC236}">
              <a16:creationId xmlns:a16="http://schemas.microsoft.com/office/drawing/2014/main" id="{2E875810-00A4-4452-A9C3-3CEF7D8925E7}"/>
            </a:ext>
          </a:extLst>
        </xdr:cNvPr>
        <xdr:cNvSpPr/>
      </xdr:nvSpPr>
      <xdr:spPr>
        <a:xfrm>
          <a:off x="21272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112667</xdr:rowOff>
    </xdr:from>
    <xdr:to>
      <xdr:col>116</xdr:col>
      <xdr:colOff>63500</xdr:colOff>
      <xdr:row>63</xdr:row>
      <xdr:rowOff>113974</xdr:rowOff>
    </xdr:to>
    <xdr:cxnSp macro="">
      <xdr:nvCxnSpPr>
        <xdr:cNvPr id="615" name="直線コネクタ 614">
          <a:extLst>
            <a:ext uri="{FF2B5EF4-FFF2-40B4-BE49-F238E27FC236}">
              <a16:creationId xmlns:a16="http://schemas.microsoft.com/office/drawing/2014/main" id="{FB9DDA56-6D94-413E-99A5-B51A5C6123C7}"/>
            </a:ext>
          </a:extLst>
        </xdr:cNvPr>
        <xdr:cNvCxnSpPr/>
      </xdr:nvCxnSpPr>
      <xdr:spPr>
        <a:xfrm>
          <a:off x="21323300" y="1091401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126528</xdr:rowOff>
    </xdr:from>
    <xdr:to>
      <xdr:col>107</xdr:col>
      <xdr:colOff>101600</xdr:colOff>
      <xdr:row>62</xdr:row>
      <xdr:rowOff>56678</xdr:rowOff>
    </xdr:to>
    <xdr:sp macro="" textlink="">
      <xdr:nvSpPr>
        <xdr:cNvPr id="616" name="楕円 615">
          <a:extLst>
            <a:ext uri="{FF2B5EF4-FFF2-40B4-BE49-F238E27FC236}">
              <a16:creationId xmlns:a16="http://schemas.microsoft.com/office/drawing/2014/main" id="{FED4F674-EB56-456C-8E3B-E730E3FC9D9D}"/>
            </a:ext>
          </a:extLst>
        </xdr:cNvPr>
        <xdr:cNvSpPr/>
      </xdr:nvSpPr>
      <xdr:spPr>
        <a:xfrm>
          <a:off x="20383500" y="105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5878</xdr:rowOff>
    </xdr:from>
    <xdr:to>
      <xdr:col>111</xdr:col>
      <xdr:colOff>177800</xdr:colOff>
      <xdr:row>63</xdr:row>
      <xdr:rowOff>112667</xdr:rowOff>
    </xdr:to>
    <xdr:cxnSp macro="">
      <xdr:nvCxnSpPr>
        <xdr:cNvPr id="617" name="直線コネクタ 616">
          <a:extLst>
            <a:ext uri="{FF2B5EF4-FFF2-40B4-BE49-F238E27FC236}">
              <a16:creationId xmlns:a16="http://schemas.microsoft.com/office/drawing/2014/main" id="{6FF5ACCE-94BE-4B19-B51E-841E42CA0CEC}"/>
            </a:ext>
          </a:extLst>
        </xdr:cNvPr>
        <xdr:cNvCxnSpPr/>
      </xdr:nvCxnSpPr>
      <xdr:spPr>
        <a:xfrm>
          <a:off x="20434300" y="10635778"/>
          <a:ext cx="889000" cy="2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126855</xdr:rowOff>
    </xdr:from>
    <xdr:to>
      <xdr:col>102</xdr:col>
      <xdr:colOff>165100</xdr:colOff>
      <xdr:row>62</xdr:row>
      <xdr:rowOff>57005</xdr:rowOff>
    </xdr:to>
    <xdr:sp macro="" textlink="">
      <xdr:nvSpPr>
        <xdr:cNvPr id="618" name="楕円 617">
          <a:extLst>
            <a:ext uri="{FF2B5EF4-FFF2-40B4-BE49-F238E27FC236}">
              <a16:creationId xmlns:a16="http://schemas.microsoft.com/office/drawing/2014/main" id="{66FE308D-FCA6-4391-A780-F3A7EA2EE904}"/>
            </a:ext>
          </a:extLst>
        </xdr:cNvPr>
        <xdr:cNvSpPr/>
      </xdr:nvSpPr>
      <xdr:spPr>
        <a:xfrm>
          <a:off x="19494500" y="105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5878</xdr:rowOff>
    </xdr:from>
    <xdr:to>
      <xdr:col>107</xdr:col>
      <xdr:colOff>50800</xdr:colOff>
      <xdr:row>62</xdr:row>
      <xdr:rowOff>6205</xdr:rowOff>
    </xdr:to>
    <xdr:cxnSp macro="">
      <xdr:nvCxnSpPr>
        <xdr:cNvPr id="619" name="直線コネクタ 618">
          <a:extLst>
            <a:ext uri="{FF2B5EF4-FFF2-40B4-BE49-F238E27FC236}">
              <a16:creationId xmlns:a16="http://schemas.microsoft.com/office/drawing/2014/main" id="{EB1392E4-0AD4-426F-88C3-256E8D70CFD2}"/>
            </a:ext>
          </a:extLst>
        </xdr:cNvPr>
        <xdr:cNvCxnSpPr/>
      </xdr:nvCxnSpPr>
      <xdr:spPr>
        <a:xfrm flipV="1">
          <a:off x="19545300" y="1063577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128161</xdr:rowOff>
    </xdr:from>
    <xdr:to>
      <xdr:col>98</xdr:col>
      <xdr:colOff>38100</xdr:colOff>
      <xdr:row>62</xdr:row>
      <xdr:rowOff>58311</xdr:rowOff>
    </xdr:to>
    <xdr:sp macro="" textlink="">
      <xdr:nvSpPr>
        <xdr:cNvPr id="620" name="楕円 619">
          <a:extLst>
            <a:ext uri="{FF2B5EF4-FFF2-40B4-BE49-F238E27FC236}">
              <a16:creationId xmlns:a16="http://schemas.microsoft.com/office/drawing/2014/main" id="{CA50FDD2-3022-4B35-BBEA-B2895F26EFC1}"/>
            </a:ext>
          </a:extLst>
        </xdr:cNvPr>
        <xdr:cNvSpPr/>
      </xdr:nvSpPr>
      <xdr:spPr>
        <a:xfrm>
          <a:off x="18605500" y="105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6205</xdr:rowOff>
    </xdr:from>
    <xdr:to>
      <xdr:col>102</xdr:col>
      <xdr:colOff>114300</xdr:colOff>
      <xdr:row>62</xdr:row>
      <xdr:rowOff>7511</xdr:rowOff>
    </xdr:to>
    <xdr:cxnSp macro="">
      <xdr:nvCxnSpPr>
        <xdr:cNvPr id="621" name="直線コネクタ 620">
          <a:extLst>
            <a:ext uri="{FF2B5EF4-FFF2-40B4-BE49-F238E27FC236}">
              <a16:creationId xmlns:a16="http://schemas.microsoft.com/office/drawing/2014/main" id="{DA0CFB56-14F2-4322-923F-D56D5E6B1A21}"/>
            </a:ext>
          </a:extLst>
        </xdr:cNvPr>
        <xdr:cNvCxnSpPr/>
      </xdr:nvCxnSpPr>
      <xdr:spPr>
        <a:xfrm flipV="1">
          <a:off x="18656300" y="106361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61575C9B-D025-4AD5-A5BA-180DBD98B74D}"/>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D671EE10-B53D-4E85-A15E-A0207D3E93C9}"/>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F7BFD4C7-44BC-4519-99B6-B9C58C6992CE}"/>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a:extLst>
            <a:ext uri="{FF2B5EF4-FFF2-40B4-BE49-F238E27FC236}">
              <a16:creationId xmlns:a16="http://schemas.microsoft.com/office/drawing/2014/main" id="{0593FAEB-5C4B-4125-A9AD-A55C9A6DA1F8}"/>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154594</xdr:rowOff>
    </xdr:from>
    <xdr:ext cx="469744" cy="259045"/>
    <xdr:sp macro="" textlink="">
      <xdr:nvSpPr>
        <xdr:cNvPr id="626" name="n_1mainValue【学校施設】&#10;一人当たり面積">
          <a:extLst>
            <a:ext uri="{FF2B5EF4-FFF2-40B4-BE49-F238E27FC236}">
              <a16:creationId xmlns:a16="http://schemas.microsoft.com/office/drawing/2014/main" id="{9957B3CB-70D4-4BBC-A646-EBA320DF0D28}"/>
            </a:ext>
          </a:extLst>
        </xdr:cNvPr>
        <xdr:cNvSpPr txBox="1"/>
      </xdr:nvSpPr>
      <xdr:spPr>
        <a:xfrm>
          <a:off x="21075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73205</xdr:rowOff>
    </xdr:from>
    <xdr:ext cx="469744" cy="259045"/>
    <xdr:sp macro="" textlink="">
      <xdr:nvSpPr>
        <xdr:cNvPr id="627" name="n_2mainValue【学校施設】&#10;一人当たり面積">
          <a:extLst>
            <a:ext uri="{FF2B5EF4-FFF2-40B4-BE49-F238E27FC236}">
              <a16:creationId xmlns:a16="http://schemas.microsoft.com/office/drawing/2014/main" id="{1E5FE670-E8C8-4305-BEED-6E16186F3F46}"/>
            </a:ext>
          </a:extLst>
        </xdr:cNvPr>
        <xdr:cNvSpPr txBox="1"/>
      </xdr:nvSpPr>
      <xdr:spPr>
        <a:xfrm>
          <a:off x="20199427" y="103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73532</xdr:rowOff>
    </xdr:from>
    <xdr:ext cx="469744" cy="259045"/>
    <xdr:sp macro="" textlink="">
      <xdr:nvSpPr>
        <xdr:cNvPr id="628" name="n_3mainValue【学校施設】&#10;一人当たり面積">
          <a:extLst>
            <a:ext uri="{FF2B5EF4-FFF2-40B4-BE49-F238E27FC236}">
              <a16:creationId xmlns:a16="http://schemas.microsoft.com/office/drawing/2014/main" id="{DC887CC6-973B-4639-9725-11D06AF560B6}"/>
            </a:ext>
          </a:extLst>
        </xdr:cNvPr>
        <xdr:cNvSpPr txBox="1"/>
      </xdr:nvSpPr>
      <xdr:spPr>
        <a:xfrm>
          <a:off x="19310427" y="103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74838</xdr:rowOff>
    </xdr:from>
    <xdr:ext cx="469744" cy="259045"/>
    <xdr:sp macro="" textlink="">
      <xdr:nvSpPr>
        <xdr:cNvPr id="629" name="n_4mainValue【学校施設】&#10;一人当たり面積">
          <a:extLst>
            <a:ext uri="{FF2B5EF4-FFF2-40B4-BE49-F238E27FC236}">
              <a16:creationId xmlns:a16="http://schemas.microsoft.com/office/drawing/2014/main" id="{03DA7E84-A2A3-49A8-B7D4-136487E61ABE}"/>
            </a:ext>
          </a:extLst>
        </xdr:cNvPr>
        <xdr:cNvSpPr txBox="1"/>
      </xdr:nvSpPr>
      <xdr:spPr>
        <a:xfrm>
          <a:off x="18421427" y="103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74AEDF04-BBF9-4176-9D46-B6FA0CB42E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6CC41FE6-6E4E-44E2-907F-8A6B5F920E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6506B1F9-A450-4EE1-B1CB-7B17D6A280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40349C2D-31D1-48E2-AE34-A5FB19EB01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D9DE890C-901A-48F2-BCBF-82B008F9FE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D10B4BB-1C88-4B57-8C7A-350DFC847A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EB7043A8-5267-4520-80CC-A8B8F744E7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CC6157B6-5D4B-45D4-8EC1-E148679A3D2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89A96FA1-549B-4261-864E-5196258F2B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FD8AE310-2E6A-44B5-9D1C-B081A7EE1C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DB8ACA0B-4A87-4DD2-A5FD-6B260A44B9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6524A126-D88B-4181-BBED-AC611E8493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8CD60E13-767B-42EE-B34F-4C01BB8B04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D7AFDCD0-7252-4348-A575-516D3A0F82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FC6D1A73-7846-4BDF-BDCD-3E28E38F51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772E030C-A752-4F67-B6E3-9E1233E4165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2AE1A2B8-907F-4EB7-B04A-6F1C5981EA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4017B0F-A86B-4486-BB5C-A0F15E5ABB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801DDAC9-B032-4C22-B8F0-5A7708A999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1F3E4FB0-E698-42AC-8E66-F3917CCEC5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1CE535D5-101D-43BA-84A7-8820842FF5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78BC4420-0556-4249-ACF6-C626C29D74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2C22580-60C4-432A-B41C-955280B0FB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8648FE1-4E82-4082-B318-1BD3712554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A310E050-9E51-4B23-9D30-3D3392A077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C949BBEB-DA41-4A5A-AD4D-4A3EEB941D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DA50060B-0A41-4C00-821A-0F1EC617CA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61F1C557-AC81-4B84-BA1B-547C35E41A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917F7338-76F2-4D50-B800-4C6F803E3A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242A9BD3-A868-437E-93CD-B5FDC0FF54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CDC89610-3FCD-4F95-90D0-4951B887B79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0A96A2D1-46FD-4803-92C4-D4D38DC4F3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80996B92-3747-4266-8F61-8D8C0CAD49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5BFECAB3-DB8E-4AD0-8E43-1E4569279B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63164044-C4A4-436A-8E9B-F2D299EA847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9475A801-B468-4865-8EB7-C7CF2BB6F6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79C83B29-6BF8-4459-9B51-54880C4383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7BA04348-09E7-417E-8265-89295680D82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577FC724-3A5C-44D5-8E21-8D38302BFE2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48F6313E-F541-4283-953F-6D2B124816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BAEA9D73-6632-416A-9CF1-4A22003B1F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AFFEAC50-3F90-48FC-9E7B-E35D744C7091}"/>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1BD53C42-4B3E-4AC9-8AEA-85FB119D0AD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617563D8-A9D4-4B66-9BB5-4CE2751821C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0A9C7CB7-5080-415B-8908-5BB855C9C829}"/>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15982EC5-DC97-4453-B722-E7B4F44BE67B}"/>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7C89FB19-5AAA-4431-A1C2-E68DD53CEFEA}"/>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2576F86D-E107-43B3-BEB0-5D9243BF8E3A}"/>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D7981078-E0C1-4445-8350-2901210FCF1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5130B032-696B-487D-B337-788E12ED6787}"/>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998A9103-2E19-4F23-8BAD-527D932F3CF9}"/>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2CC7AA5A-FE16-4305-ABD5-998DF71262D1}"/>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0879FF0-A0E5-420B-9CFA-2B25FB7333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18EA032-6059-45D9-BCA7-E9635AB3754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0CE4B4A-3514-43B5-8662-17C7739297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44CC0C6-E5B0-4260-9935-D97686390D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6B207359-3FAA-441A-A995-E5B5C6833C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687" name="楕円 686">
          <a:extLst>
            <a:ext uri="{FF2B5EF4-FFF2-40B4-BE49-F238E27FC236}">
              <a16:creationId xmlns:a16="http://schemas.microsoft.com/office/drawing/2014/main" id="{B7DE107F-5321-4C72-A7EA-D9FF56E67BB8}"/>
            </a:ext>
          </a:extLst>
        </xdr:cNvPr>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405111" cy="259045"/>
    <xdr:sp macro="" textlink="">
      <xdr:nvSpPr>
        <xdr:cNvPr id="688" name="【公民館】&#10;有形固定資産減価償却率該当値テキスト">
          <a:extLst>
            <a:ext uri="{FF2B5EF4-FFF2-40B4-BE49-F238E27FC236}">
              <a16:creationId xmlns:a16="http://schemas.microsoft.com/office/drawing/2014/main" id="{9C511ED5-AC00-42AC-898B-9C1B6D98B530}"/>
            </a:ext>
          </a:extLst>
        </xdr:cNvPr>
        <xdr:cNvSpPr txBox="1"/>
      </xdr:nvSpPr>
      <xdr:spPr>
        <a:xfrm>
          <a:off x="16357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71120</xdr:rowOff>
    </xdr:from>
    <xdr:to>
      <xdr:col>81</xdr:col>
      <xdr:colOff>101600</xdr:colOff>
      <xdr:row>109</xdr:row>
      <xdr:rowOff>1270</xdr:rowOff>
    </xdr:to>
    <xdr:sp macro="" textlink="">
      <xdr:nvSpPr>
        <xdr:cNvPr id="689" name="楕円 688">
          <a:extLst>
            <a:ext uri="{FF2B5EF4-FFF2-40B4-BE49-F238E27FC236}">
              <a16:creationId xmlns:a16="http://schemas.microsoft.com/office/drawing/2014/main" id="{A47E0109-635C-4627-9EEB-162C915A201B}"/>
            </a:ext>
          </a:extLst>
        </xdr:cNvPr>
        <xdr:cNvSpPr/>
      </xdr:nvSpPr>
      <xdr:spPr>
        <a:xfrm>
          <a:off x="1543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121920</xdr:rowOff>
    </xdr:from>
    <xdr:to>
      <xdr:col>85</xdr:col>
      <xdr:colOff>127000</xdr:colOff>
      <xdr:row>108</xdr:row>
      <xdr:rowOff>141514</xdr:rowOff>
    </xdr:to>
    <xdr:cxnSp macro="">
      <xdr:nvCxnSpPr>
        <xdr:cNvPr id="690" name="直線コネクタ 689">
          <a:extLst>
            <a:ext uri="{FF2B5EF4-FFF2-40B4-BE49-F238E27FC236}">
              <a16:creationId xmlns:a16="http://schemas.microsoft.com/office/drawing/2014/main" id="{9615A1E7-C411-4B19-A5EC-036D76B8A826}"/>
            </a:ext>
          </a:extLst>
        </xdr:cNvPr>
        <xdr:cNvCxnSpPr/>
      </xdr:nvCxnSpPr>
      <xdr:spPr>
        <a:xfrm>
          <a:off x="15481300" y="186385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691" name="楕円 690">
          <a:extLst>
            <a:ext uri="{FF2B5EF4-FFF2-40B4-BE49-F238E27FC236}">
              <a16:creationId xmlns:a16="http://schemas.microsoft.com/office/drawing/2014/main" id="{4C0F43FD-E3DB-4B5E-8A79-727E78B6D3A0}"/>
            </a:ext>
          </a:extLst>
        </xdr:cNvPr>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121920</xdr:rowOff>
    </xdr:to>
    <xdr:cxnSp macro="">
      <xdr:nvCxnSpPr>
        <xdr:cNvPr id="692" name="直線コネクタ 691">
          <a:extLst>
            <a:ext uri="{FF2B5EF4-FFF2-40B4-BE49-F238E27FC236}">
              <a16:creationId xmlns:a16="http://schemas.microsoft.com/office/drawing/2014/main" id="{AB7149BC-3DB7-4CE7-ADD3-52BB7057AE07}"/>
            </a:ext>
          </a:extLst>
        </xdr:cNvPr>
        <xdr:cNvCxnSpPr/>
      </xdr:nvCxnSpPr>
      <xdr:spPr>
        <a:xfrm>
          <a:off x="14592300" y="18548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120106</xdr:rowOff>
    </xdr:from>
    <xdr:to>
      <xdr:col>72</xdr:col>
      <xdr:colOff>38100</xdr:colOff>
      <xdr:row>108</xdr:row>
      <xdr:rowOff>50256</xdr:rowOff>
    </xdr:to>
    <xdr:sp macro="" textlink="">
      <xdr:nvSpPr>
        <xdr:cNvPr id="693" name="楕円 692">
          <a:extLst>
            <a:ext uri="{FF2B5EF4-FFF2-40B4-BE49-F238E27FC236}">
              <a16:creationId xmlns:a16="http://schemas.microsoft.com/office/drawing/2014/main" id="{C7D23858-44A1-40DB-9436-B15A9A348138}"/>
            </a:ext>
          </a:extLst>
        </xdr:cNvPr>
        <xdr:cNvSpPr/>
      </xdr:nvSpPr>
      <xdr:spPr>
        <a:xfrm>
          <a:off x="13652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170906</xdr:rowOff>
    </xdr:from>
    <xdr:to>
      <xdr:col>76</xdr:col>
      <xdr:colOff>114300</xdr:colOff>
      <xdr:row>108</xdr:row>
      <xdr:rowOff>32113</xdr:rowOff>
    </xdr:to>
    <xdr:cxnSp macro="">
      <xdr:nvCxnSpPr>
        <xdr:cNvPr id="694" name="直線コネクタ 693">
          <a:extLst>
            <a:ext uri="{FF2B5EF4-FFF2-40B4-BE49-F238E27FC236}">
              <a16:creationId xmlns:a16="http://schemas.microsoft.com/office/drawing/2014/main" id="{74CB6787-0C0A-4A87-9E84-A37FA74DF1A6}"/>
            </a:ext>
          </a:extLst>
        </xdr:cNvPr>
        <xdr:cNvCxnSpPr/>
      </xdr:nvCxnSpPr>
      <xdr:spPr>
        <a:xfrm>
          <a:off x="13703300" y="1851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87449</xdr:rowOff>
    </xdr:from>
    <xdr:to>
      <xdr:col>67</xdr:col>
      <xdr:colOff>101600</xdr:colOff>
      <xdr:row>108</xdr:row>
      <xdr:rowOff>17599</xdr:rowOff>
    </xdr:to>
    <xdr:sp macro="" textlink="">
      <xdr:nvSpPr>
        <xdr:cNvPr id="695" name="楕円 694">
          <a:extLst>
            <a:ext uri="{FF2B5EF4-FFF2-40B4-BE49-F238E27FC236}">
              <a16:creationId xmlns:a16="http://schemas.microsoft.com/office/drawing/2014/main" id="{41A368D3-FD09-43E8-A405-4F8D857B756D}"/>
            </a:ext>
          </a:extLst>
        </xdr:cNvPr>
        <xdr:cNvSpPr/>
      </xdr:nvSpPr>
      <xdr:spPr>
        <a:xfrm>
          <a:off x="12763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138249</xdr:rowOff>
    </xdr:from>
    <xdr:to>
      <xdr:col>71</xdr:col>
      <xdr:colOff>177800</xdr:colOff>
      <xdr:row>107</xdr:row>
      <xdr:rowOff>170906</xdr:rowOff>
    </xdr:to>
    <xdr:cxnSp macro="">
      <xdr:nvCxnSpPr>
        <xdr:cNvPr id="696" name="直線コネクタ 695">
          <a:extLst>
            <a:ext uri="{FF2B5EF4-FFF2-40B4-BE49-F238E27FC236}">
              <a16:creationId xmlns:a16="http://schemas.microsoft.com/office/drawing/2014/main" id="{B4EBF5DD-1CB2-4823-BE93-1C035D0D529E}"/>
            </a:ext>
          </a:extLst>
        </xdr:cNvPr>
        <xdr:cNvCxnSpPr/>
      </xdr:nvCxnSpPr>
      <xdr:spPr>
        <a:xfrm>
          <a:off x="12814300" y="184833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a:extLst>
            <a:ext uri="{FF2B5EF4-FFF2-40B4-BE49-F238E27FC236}">
              <a16:creationId xmlns:a16="http://schemas.microsoft.com/office/drawing/2014/main" id="{4A80B50F-C2AB-4A72-95B6-4B82CECD9869}"/>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8" name="n_2aveValue【公民館】&#10;有形固定資産減価償却率">
          <a:extLst>
            <a:ext uri="{FF2B5EF4-FFF2-40B4-BE49-F238E27FC236}">
              <a16:creationId xmlns:a16="http://schemas.microsoft.com/office/drawing/2014/main" id="{2DE53477-0A8F-47B2-B01F-8ABA42C1F2E4}"/>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99" name="n_3aveValue【公民館】&#10;有形固定資産減価償却率">
          <a:extLst>
            <a:ext uri="{FF2B5EF4-FFF2-40B4-BE49-F238E27FC236}">
              <a16:creationId xmlns:a16="http://schemas.microsoft.com/office/drawing/2014/main" id="{953F296E-DC6E-42CB-BED0-76E8291D7C9B}"/>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00" name="n_4aveValue【公民館】&#10;有形固定資産減価償却率">
          <a:extLst>
            <a:ext uri="{FF2B5EF4-FFF2-40B4-BE49-F238E27FC236}">
              <a16:creationId xmlns:a16="http://schemas.microsoft.com/office/drawing/2014/main" id="{DC81832D-05E4-415A-8D3E-0B565329172E}"/>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163847</xdr:rowOff>
    </xdr:from>
    <xdr:ext cx="405111" cy="259045"/>
    <xdr:sp macro="" textlink="">
      <xdr:nvSpPr>
        <xdr:cNvPr id="701" name="n_1mainValue【公民館】&#10;有形固定資産減価償却率">
          <a:extLst>
            <a:ext uri="{FF2B5EF4-FFF2-40B4-BE49-F238E27FC236}">
              <a16:creationId xmlns:a16="http://schemas.microsoft.com/office/drawing/2014/main" id="{88ACB945-FD2C-4141-93D7-133FCC66B0AA}"/>
            </a:ext>
          </a:extLst>
        </xdr:cNvPr>
        <xdr:cNvSpPr txBox="1"/>
      </xdr:nvSpPr>
      <xdr:spPr>
        <a:xfrm>
          <a:off x="15266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02" name="n_2mainValue【公民館】&#10;有形固定資産減価償却率">
          <a:extLst>
            <a:ext uri="{FF2B5EF4-FFF2-40B4-BE49-F238E27FC236}">
              <a16:creationId xmlns:a16="http://schemas.microsoft.com/office/drawing/2014/main" id="{519450AC-1BE7-43C9-978B-34EF47C59894}"/>
            </a:ext>
          </a:extLst>
        </xdr:cNvPr>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41383</xdr:rowOff>
    </xdr:from>
    <xdr:ext cx="405111" cy="259045"/>
    <xdr:sp macro="" textlink="">
      <xdr:nvSpPr>
        <xdr:cNvPr id="703" name="n_3mainValue【公民館】&#10;有形固定資産減価償却率">
          <a:extLst>
            <a:ext uri="{FF2B5EF4-FFF2-40B4-BE49-F238E27FC236}">
              <a16:creationId xmlns:a16="http://schemas.microsoft.com/office/drawing/2014/main" id="{4E9077C2-5718-49C7-87F8-9084B6045EFC}"/>
            </a:ext>
          </a:extLst>
        </xdr:cNvPr>
        <xdr:cNvSpPr txBox="1"/>
      </xdr:nvSpPr>
      <xdr:spPr>
        <a:xfrm>
          <a:off x="13500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8726</xdr:rowOff>
    </xdr:from>
    <xdr:ext cx="405111" cy="259045"/>
    <xdr:sp macro="" textlink="">
      <xdr:nvSpPr>
        <xdr:cNvPr id="704" name="n_4mainValue【公民館】&#10;有形固定資産減価償却率">
          <a:extLst>
            <a:ext uri="{FF2B5EF4-FFF2-40B4-BE49-F238E27FC236}">
              <a16:creationId xmlns:a16="http://schemas.microsoft.com/office/drawing/2014/main" id="{CAAF10CC-4AC0-4295-85EC-B161006F41DA}"/>
            </a:ext>
          </a:extLst>
        </xdr:cNvPr>
        <xdr:cNvSpPr txBox="1"/>
      </xdr:nvSpPr>
      <xdr:spPr>
        <a:xfrm>
          <a:off x="12611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8EE4BD10-0D9E-4E8B-922F-9700B729AD4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C7A9C755-C74F-4B96-81EF-4B928E9429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D7744152-568D-49AE-B626-6D41D7FB7D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C37014B4-8EB9-436C-A13E-7CF6E85541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15E40380-7202-4A0B-912F-B7826BA7A2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9E2A7F53-FCE7-4695-919A-13258B5192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197EE84E-AA1D-430F-B994-F2A7729FA6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9B1A39BC-94C8-4171-822B-E37AF0E3FA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8415754-A46D-4A05-9C35-3937BC6B8A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20E4C2A2-49F2-4436-9576-0E7481C47B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BA4AA73B-FCCD-42C5-BD7B-80AB8FE045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47D183BB-B95C-4683-8E5D-8B7313CD98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7A980FF4-7908-486F-925C-B0E685A577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871EC685-D5F5-44B8-BB64-EEBF7DB16F9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7F8B9A9E-515A-490D-8A82-49219131058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4B8923B7-B5E2-4C2A-B3D3-582EF5AD677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F64C1181-5783-4DBD-B133-CBC3E27434F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C457CD25-DFD8-4C3B-9E25-07701AEB60E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57AF9830-45E3-4E73-8724-0E9D3720F5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F1865DAE-1D14-48E5-A21D-87149CE8C77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AC3E0FD2-4917-4529-BFFB-636985E614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BAF99CE7-9DBD-489B-8C3B-B727B26338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9394F726-C572-4517-888B-9BF55833F9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844F9F33-1627-4EA4-ADFC-1804850D7E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6A3E09EA-2AD4-464C-9A02-D1881377BF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1A41F408-43A3-4640-9B44-18CE200FA75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3049D53A-B5E3-45D6-B3BB-8021C49A8AED}"/>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618C761A-3348-44F1-86B2-5D800197A907}"/>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4E21D1C1-21D2-4528-A79E-DD8B75B7FFAA}"/>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80523EF8-6621-40C1-8A2E-48015129D9A7}"/>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E3497D26-E516-4A5C-9908-26FA3B9E754A}"/>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4DFE4E31-7A93-4BE4-9068-51AC6269B34D}"/>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8DCA4167-01F1-4DEF-9CA1-F3322759BC57}"/>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1BEFB7E2-30E0-44B5-B497-2FFD923E4972}"/>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D783A539-33CC-415D-ACC8-DD1941D21F86}"/>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1DD156F3-E7C9-49EB-8769-9A35DA0310FC}"/>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8C34860-AA46-4C50-8B52-BB31F6EB30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1D4DECC-AC00-48FF-90D4-81F4B8BC03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BEEAF179-E40C-4EC8-9457-EB56734BE32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836D3E3-AF3C-4537-B585-3B40A94E84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E292B1DA-4FB7-43BA-8621-7B539F980A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129358</xdr:rowOff>
    </xdr:from>
    <xdr:to>
      <xdr:col>116</xdr:col>
      <xdr:colOff>114300</xdr:colOff>
      <xdr:row>108</xdr:row>
      <xdr:rowOff>59508</xdr:rowOff>
    </xdr:to>
    <xdr:sp macro="" textlink="">
      <xdr:nvSpPr>
        <xdr:cNvPr id="746" name="楕円 745">
          <a:extLst>
            <a:ext uri="{FF2B5EF4-FFF2-40B4-BE49-F238E27FC236}">
              <a16:creationId xmlns:a16="http://schemas.microsoft.com/office/drawing/2014/main" id="{3067C98E-C48E-4EB9-88A3-42D477AC1FE2}"/>
            </a:ext>
          </a:extLst>
        </xdr:cNvPr>
        <xdr:cNvSpPr/>
      </xdr:nvSpPr>
      <xdr:spPr>
        <a:xfrm>
          <a:off x="221107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107785</xdr:rowOff>
    </xdr:from>
    <xdr:ext cx="469744" cy="259045"/>
    <xdr:sp macro="" textlink="">
      <xdr:nvSpPr>
        <xdr:cNvPr id="747" name="【公民館】&#10;一人当たり面積該当値テキスト">
          <a:extLst>
            <a:ext uri="{FF2B5EF4-FFF2-40B4-BE49-F238E27FC236}">
              <a16:creationId xmlns:a16="http://schemas.microsoft.com/office/drawing/2014/main" id="{7EE9412A-A71B-4ECD-A247-A5295180A1EC}"/>
            </a:ext>
          </a:extLst>
        </xdr:cNvPr>
        <xdr:cNvSpPr txBox="1"/>
      </xdr:nvSpPr>
      <xdr:spPr>
        <a:xfrm>
          <a:off x="22199600"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748" name="楕円 747">
          <a:extLst>
            <a:ext uri="{FF2B5EF4-FFF2-40B4-BE49-F238E27FC236}">
              <a16:creationId xmlns:a16="http://schemas.microsoft.com/office/drawing/2014/main" id="{4D7221B6-E13E-4E6C-A23D-B588467E9532}"/>
            </a:ext>
          </a:extLst>
        </xdr:cNvPr>
        <xdr:cNvSpPr/>
      </xdr:nvSpPr>
      <xdr:spPr>
        <a:xfrm>
          <a:off x="21272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8708</xdr:rowOff>
    </xdr:from>
    <xdr:to>
      <xdr:col>116</xdr:col>
      <xdr:colOff>63500</xdr:colOff>
      <xdr:row>108</xdr:row>
      <xdr:rowOff>8708</xdr:rowOff>
    </xdr:to>
    <xdr:cxnSp macro="">
      <xdr:nvCxnSpPr>
        <xdr:cNvPr id="749" name="直線コネクタ 748">
          <a:extLst>
            <a:ext uri="{FF2B5EF4-FFF2-40B4-BE49-F238E27FC236}">
              <a16:creationId xmlns:a16="http://schemas.microsoft.com/office/drawing/2014/main" id="{252B19C9-EA29-4E71-ACF2-AB7951A78893}"/>
            </a:ext>
          </a:extLst>
        </xdr:cNvPr>
        <xdr:cNvCxnSpPr/>
      </xdr:nvCxnSpPr>
      <xdr:spPr>
        <a:xfrm>
          <a:off x="21323300" y="18525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50" name="楕円 749">
          <a:extLst>
            <a:ext uri="{FF2B5EF4-FFF2-40B4-BE49-F238E27FC236}">
              <a16:creationId xmlns:a16="http://schemas.microsoft.com/office/drawing/2014/main" id="{80727932-2288-488B-9B6F-AF36CD95E8E9}"/>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8708</xdr:rowOff>
    </xdr:to>
    <xdr:cxnSp macro="">
      <xdr:nvCxnSpPr>
        <xdr:cNvPr id="751" name="直線コネクタ 750">
          <a:extLst>
            <a:ext uri="{FF2B5EF4-FFF2-40B4-BE49-F238E27FC236}">
              <a16:creationId xmlns:a16="http://schemas.microsoft.com/office/drawing/2014/main" id="{A7F6F104-4BE5-4A64-B408-5A965E05F54E}"/>
            </a:ext>
          </a:extLst>
        </xdr:cNvPr>
        <xdr:cNvCxnSpPr/>
      </xdr:nvCxnSpPr>
      <xdr:spPr>
        <a:xfrm>
          <a:off x="20434300" y="1852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129358</xdr:rowOff>
    </xdr:from>
    <xdr:to>
      <xdr:col>102</xdr:col>
      <xdr:colOff>165100</xdr:colOff>
      <xdr:row>108</xdr:row>
      <xdr:rowOff>59508</xdr:rowOff>
    </xdr:to>
    <xdr:sp macro="" textlink="">
      <xdr:nvSpPr>
        <xdr:cNvPr id="752" name="楕円 751">
          <a:extLst>
            <a:ext uri="{FF2B5EF4-FFF2-40B4-BE49-F238E27FC236}">
              <a16:creationId xmlns:a16="http://schemas.microsoft.com/office/drawing/2014/main" id="{0F97C216-FECA-4649-B97F-CBB38E9BAF39}"/>
            </a:ext>
          </a:extLst>
        </xdr:cNvPr>
        <xdr:cNvSpPr/>
      </xdr:nvSpPr>
      <xdr:spPr>
        <a:xfrm>
          <a:off x="19494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8708</xdr:rowOff>
    </xdr:to>
    <xdr:cxnSp macro="">
      <xdr:nvCxnSpPr>
        <xdr:cNvPr id="753" name="直線コネクタ 752">
          <a:extLst>
            <a:ext uri="{FF2B5EF4-FFF2-40B4-BE49-F238E27FC236}">
              <a16:creationId xmlns:a16="http://schemas.microsoft.com/office/drawing/2014/main" id="{7B93EB33-70DB-46BC-9A58-3E9E6150DF93}"/>
            </a:ext>
          </a:extLst>
        </xdr:cNvPr>
        <xdr:cNvCxnSpPr/>
      </xdr:nvCxnSpPr>
      <xdr:spPr>
        <a:xfrm flipV="1">
          <a:off x="19545300" y="1852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129358</xdr:rowOff>
    </xdr:from>
    <xdr:to>
      <xdr:col>98</xdr:col>
      <xdr:colOff>38100</xdr:colOff>
      <xdr:row>108</xdr:row>
      <xdr:rowOff>59508</xdr:rowOff>
    </xdr:to>
    <xdr:sp macro="" textlink="">
      <xdr:nvSpPr>
        <xdr:cNvPr id="754" name="楕円 753">
          <a:extLst>
            <a:ext uri="{FF2B5EF4-FFF2-40B4-BE49-F238E27FC236}">
              <a16:creationId xmlns:a16="http://schemas.microsoft.com/office/drawing/2014/main" id="{19832DD3-FF97-4186-82A4-FEDE76F6F9DD}"/>
            </a:ext>
          </a:extLst>
        </xdr:cNvPr>
        <xdr:cNvSpPr/>
      </xdr:nvSpPr>
      <xdr:spPr>
        <a:xfrm>
          <a:off x="18605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8708</xdr:rowOff>
    </xdr:from>
    <xdr:to>
      <xdr:col>102</xdr:col>
      <xdr:colOff>114300</xdr:colOff>
      <xdr:row>108</xdr:row>
      <xdr:rowOff>8708</xdr:rowOff>
    </xdr:to>
    <xdr:cxnSp macro="">
      <xdr:nvCxnSpPr>
        <xdr:cNvPr id="755" name="直線コネクタ 754">
          <a:extLst>
            <a:ext uri="{FF2B5EF4-FFF2-40B4-BE49-F238E27FC236}">
              <a16:creationId xmlns:a16="http://schemas.microsoft.com/office/drawing/2014/main" id="{388E0333-2C81-4EF4-904C-24035E7BF5B3}"/>
            </a:ext>
          </a:extLst>
        </xdr:cNvPr>
        <xdr:cNvCxnSpPr/>
      </xdr:nvCxnSpPr>
      <xdr:spPr>
        <a:xfrm>
          <a:off x="18656300" y="18525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32E8E398-2577-4C10-A758-5B49C5E80F83}"/>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1AC1473D-0FC6-44DD-917B-8785430A5FDC}"/>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68182E7D-6C34-477D-BC41-91EEC32A223C}"/>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F2DAEAEF-5F2F-4863-A34D-EB9CCD781771}"/>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50635</xdr:rowOff>
    </xdr:from>
    <xdr:ext cx="469744" cy="259045"/>
    <xdr:sp macro="" textlink="">
      <xdr:nvSpPr>
        <xdr:cNvPr id="760" name="n_1mainValue【公民館】&#10;一人当たり面積">
          <a:extLst>
            <a:ext uri="{FF2B5EF4-FFF2-40B4-BE49-F238E27FC236}">
              <a16:creationId xmlns:a16="http://schemas.microsoft.com/office/drawing/2014/main" id="{CBE68C02-CB83-4CE3-AFEA-1B63470DA4F3}"/>
            </a:ext>
          </a:extLst>
        </xdr:cNvPr>
        <xdr:cNvSpPr txBox="1"/>
      </xdr:nvSpPr>
      <xdr:spPr>
        <a:xfrm>
          <a:off x="210757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61" name="n_2mainValue【公民館】&#10;一人当たり面積">
          <a:extLst>
            <a:ext uri="{FF2B5EF4-FFF2-40B4-BE49-F238E27FC236}">
              <a16:creationId xmlns:a16="http://schemas.microsoft.com/office/drawing/2014/main" id="{15B4AC40-E9B9-4C0C-804E-CA9BCA72F8B6}"/>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50635</xdr:rowOff>
    </xdr:from>
    <xdr:ext cx="469744" cy="259045"/>
    <xdr:sp macro="" textlink="">
      <xdr:nvSpPr>
        <xdr:cNvPr id="762" name="n_3mainValue【公民館】&#10;一人当たり面積">
          <a:extLst>
            <a:ext uri="{FF2B5EF4-FFF2-40B4-BE49-F238E27FC236}">
              <a16:creationId xmlns:a16="http://schemas.microsoft.com/office/drawing/2014/main" id="{4A0CA91A-0BC7-4738-8387-440B71225454}"/>
            </a:ext>
          </a:extLst>
        </xdr:cNvPr>
        <xdr:cNvSpPr txBox="1"/>
      </xdr:nvSpPr>
      <xdr:spPr>
        <a:xfrm>
          <a:off x="19310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50635</xdr:rowOff>
    </xdr:from>
    <xdr:ext cx="469744" cy="259045"/>
    <xdr:sp macro="" textlink="">
      <xdr:nvSpPr>
        <xdr:cNvPr id="763" name="n_4mainValue【公民館】&#10;一人当たり面積">
          <a:extLst>
            <a:ext uri="{FF2B5EF4-FFF2-40B4-BE49-F238E27FC236}">
              <a16:creationId xmlns:a16="http://schemas.microsoft.com/office/drawing/2014/main" id="{0BC4B26E-BE04-4A39-80DE-BEBC1F54585D}"/>
            </a:ext>
          </a:extLst>
        </xdr:cNvPr>
        <xdr:cNvSpPr txBox="1"/>
      </xdr:nvSpPr>
      <xdr:spPr>
        <a:xfrm>
          <a:off x="18421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B28FA83E-A8E9-49A1-B31A-3169A7971E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FCB19029-EF85-4A6D-9651-3E6C0CEDC9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7509E477-3CBF-4A0F-B5D0-2E85507457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学校施設は、</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年度に比井小学校が閉校したことに伴い、小学校数が１減少した。</a:t>
          </a:r>
          <a:r>
            <a:rPr kumimoji="1" lang="ja-JP" altLang="ja-JP" sz="1100">
              <a:solidFill>
                <a:schemeClr val="dk1"/>
              </a:solidFill>
              <a:effectLst/>
              <a:latin typeface="+mn-lt"/>
              <a:ea typeface="+mn-ea"/>
              <a:cs typeface="+mn-cs"/>
            </a:rPr>
            <a:t>２小学校、１中学校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保育所でほとんどが昭和５０年代に建設されており、類似団体と比較して、老朽化が進んでいる。</a:t>
          </a:r>
          <a:endParaRPr lang="ja-JP" altLang="ja-JP" sz="1400">
            <a:effectLst/>
          </a:endParaRPr>
        </a:p>
        <a:p>
          <a:r>
            <a:rPr kumimoji="1" lang="ja-JP" altLang="ja-JP" sz="1100">
              <a:solidFill>
                <a:schemeClr val="dk1"/>
              </a:solidFill>
              <a:effectLst/>
              <a:latin typeface="+mn-lt"/>
              <a:ea typeface="+mn-ea"/>
              <a:cs typeface="+mn-cs"/>
            </a:rPr>
            <a:t>　一方、内原小学校や日高中学校、志賀小学校は大規模改修により、長寿命化を図っており、内原小学校についても増築・改築を予定して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漁港施設は、建設後相当年が経過し、老朽化が顕著化してきているため、機能保全計画に基づき</a:t>
          </a:r>
          <a:r>
            <a:rPr kumimoji="1" lang="ja-JP" altLang="ja-JP" sz="1100">
              <a:solidFill>
                <a:schemeClr val="dk1"/>
              </a:solidFill>
              <a:effectLst/>
              <a:latin typeface="+mn-lt"/>
              <a:ea typeface="+mn-ea"/>
              <a:cs typeface="+mn-cs"/>
            </a:rPr>
            <a:t>施設の長寿命化</a:t>
          </a:r>
          <a:r>
            <a:rPr kumimoji="1" lang="ja-JP" altLang="en-US" sz="1100">
              <a:solidFill>
                <a:schemeClr val="dk1"/>
              </a:solidFill>
              <a:effectLst/>
              <a:latin typeface="+mn-lt"/>
              <a:ea typeface="+mn-ea"/>
              <a:cs typeface="+mn-cs"/>
            </a:rPr>
            <a:t>を図っている。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CE5E35-5B07-4172-991A-6D46440091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ABC7CA-008D-495E-9FB8-29CBA4D93F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89A1D3-38F0-49BF-9B40-2531981ACC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DF22F2-3559-4FD8-8C66-F5D1FCDD6D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FDEE4A-701E-4F4C-8BE0-E1E6B0CE0A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8ECA7E-B69D-4D70-9950-9348D4693F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7D9C51-2317-492D-98B8-3538BE9183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BCEE92-41A7-43F3-A0CD-D6592E8687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08AE2F-7317-4C0C-942D-3B9D13FA77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8B8A30-2A1E-42A3-9933-8DF7162B62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9FE4F9-9AB6-4228-89BA-03D359261F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7C10D2-EA06-4370-88AB-BFE764F251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F85FE7-6806-4691-85EC-80E18E9470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313052-60AE-4952-B37C-8769D57075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564531-5C12-4EC7-AA50-B0C6D77B2C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F8A11DD-08C5-4641-9CBB-7633D1089C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1F9891-FFF2-422C-B55A-B32F8E70DB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AEBAE2-0EBF-488A-B8B1-03952FBCFC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EC15A4-C1B8-40E5-BD57-E718626F56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AEC23B-7CAC-4792-83E8-03D4D284EE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D87F9A-1F48-4BDA-90D4-FC31A8AEFA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94468A-F0DD-4A88-88B2-2A9CEC0B35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5E7192-CE37-468F-B51E-2987BCED90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9E93EE-5EEE-4EDC-BE81-5982517D03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51E590-6935-4A44-AEB3-E7505C9E0D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B93883-9761-4C23-BD22-F99B60322E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987F25-B040-41FA-8C58-7A86758D68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5B262A-B9D9-4622-95FA-0DC95B737F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10EE37-CF33-4B72-ADC3-F122223419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A225940-1816-434B-9E3D-946EAB8800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0B82D2-7224-4BAD-B493-8AF9BE3040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A9E06B-C2C7-4013-844A-ED98D67713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B217C2-88DA-4DBC-838F-5BB6BD0C1C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979B96-6364-4938-9BAD-D6B8E40FE8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46AE66-D44A-4469-B687-D30A100EFF9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A6B649-CF71-40CE-B20D-F48679D46F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54CC48-A0F9-48E8-AA1A-ACD8F8318B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8E65CC-DD4C-4BB0-ACDE-F591F4D45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5FE84D-1A99-405D-A777-B60A29B0EA5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D13DB10-EC16-4F2D-B47C-940AC9B69F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12300D9-CEA3-4101-8FAA-035BEE44FC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B715895-CD7F-4328-9FB2-9A4142AB499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8696ABF-30B6-4F13-89B8-AF717F1204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907B632-C418-4DD3-8EF0-3BD9328955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3A684FC-8C94-4489-ADBE-1E431FA1DC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DFA9FA5-FFEA-4A55-8977-E29236B6A9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E584BF7-0303-4EF4-B559-C0F0989A051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768EF16-73FA-41CA-87FA-BD8E8BB878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C67EE55-3DFC-461D-B1B1-3F466E7F9A1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35655F-D147-48B0-8D78-361DABAEE8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BF37DA7-37AA-48AE-8153-BBEFDF9FD0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52FCE71-53A5-4AAB-B749-5F61A19CDD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304A126-E4C1-4BAA-B94B-AA4C960ABB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8389E2D-5B4E-4F80-9202-CDAB47AC8D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F6ED595-D500-4958-B385-A75633142F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D56FBA1-9CB4-4C93-B13E-F67937E007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DE9E45C-6555-4F12-B009-6999F212DA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0F17769-374A-4515-86BA-DC5E91F426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CAB9CC0-FF72-43B9-A7C5-DB7429F7841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CD62ADC-2F77-43B2-BA81-07E6E2EFA21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C89191A-6EFC-414D-932B-08CBA254752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4220758-8182-4C5A-8416-EB95F79A610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875A55B-363D-4B65-8C5C-321C6E2185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CBC73FD-C685-4B45-B632-6B180E44707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77D3327F-04A6-4639-867F-BD9AD6AD66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0736DD9-E47C-4CD2-888A-EA5EB1285A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17A1BFF-DFD0-4B20-A01D-AE6172A1CBC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D1C9F25-044E-4AA8-97C9-D8FBC85A082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3C3A268-7BA7-4325-A82D-4A282FE7DA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DCAB787-8F88-4F7B-8031-B12E19C556F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2D09B6E-C822-4B23-9A8C-7B101AC957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524ACE3-898E-4D9B-9D31-C9F0CD98ECBB}"/>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A070F47E-E21F-459C-A716-8CA2999635E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90EC0FE6-5989-47F7-8DB2-BAD5E501D2B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1C10988-42C0-47E4-9E25-D84927B93D25}"/>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8D5788E5-B2FC-4968-B920-498526DF4E56}"/>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64B0622-8C96-411D-8328-3FB596EA4EB9}"/>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3CD77209-7D63-4E5B-8ED0-9EB2A743D9F8}"/>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1FF54FCE-7B61-47C8-8A66-245F7E5C0C9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88160772-329D-4EB4-8A1B-77E17514D449}"/>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63D42D7B-81AB-480E-A46C-BF3F1CE44336}"/>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80088614-F4D4-4F56-93D8-E8EF3BB8D988}"/>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F5C8989-9A33-4FB1-9ADE-12E45C643A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260519D-C4FF-4C2A-8AE3-AFD3739279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CD33D0B-06D1-4C78-83B4-9DF310C6B9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BC57A14-D60E-4730-888D-0775E39CD1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38A8342-31EA-4C47-8B85-FFBAA38DD2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89" name="楕円 88">
          <a:extLst>
            <a:ext uri="{FF2B5EF4-FFF2-40B4-BE49-F238E27FC236}">
              <a16:creationId xmlns:a16="http://schemas.microsoft.com/office/drawing/2014/main" id="{4A6FB7C8-3B4D-485C-9A75-9AEAEDEB2DA5}"/>
            </a:ext>
          </a:extLst>
        </xdr:cNvPr>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E48CA214-DBD9-40D1-8C6B-6230EBF89D63}"/>
            </a:ext>
          </a:extLst>
        </xdr:cNvPr>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91" name="楕円 90">
          <a:extLst>
            <a:ext uri="{FF2B5EF4-FFF2-40B4-BE49-F238E27FC236}">
              <a16:creationId xmlns:a16="http://schemas.microsoft.com/office/drawing/2014/main" id="{7150A2CE-8EC7-4086-9E99-1A89B64CB936}"/>
            </a:ext>
          </a:extLst>
        </xdr:cNvPr>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24765</xdr:rowOff>
    </xdr:to>
    <xdr:cxnSp macro="">
      <xdr:nvCxnSpPr>
        <xdr:cNvPr id="92" name="直線コネクタ 91">
          <a:extLst>
            <a:ext uri="{FF2B5EF4-FFF2-40B4-BE49-F238E27FC236}">
              <a16:creationId xmlns:a16="http://schemas.microsoft.com/office/drawing/2014/main" id="{B929CFD0-439B-48CC-BA3F-6D4F72F62AD8}"/>
            </a:ext>
          </a:extLst>
        </xdr:cNvPr>
        <xdr:cNvCxnSpPr/>
      </xdr:nvCxnSpPr>
      <xdr:spPr>
        <a:xfrm>
          <a:off x="3797300" y="9928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93" name="楕円 92">
          <a:extLst>
            <a:ext uri="{FF2B5EF4-FFF2-40B4-BE49-F238E27FC236}">
              <a16:creationId xmlns:a16="http://schemas.microsoft.com/office/drawing/2014/main" id="{85D8DADA-6813-4FC0-A2B2-51775F520086}"/>
            </a:ext>
          </a:extLst>
        </xdr:cNvPr>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156210</xdr:rowOff>
    </xdr:from>
    <xdr:to>
      <xdr:col>19</xdr:col>
      <xdr:colOff>177800</xdr:colOff>
      <xdr:row>62</xdr:row>
      <xdr:rowOff>127635</xdr:rowOff>
    </xdr:to>
    <xdr:cxnSp macro="">
      <xdr:nvCxnSpPr>
        <xdr:cNvPr id="94" name="直線コネクタ 93">
          <a:extLst>
            <a:ext uri="{FF2B5EF4-FFF2-40B4-BE49-F238E27FC236}">
              <a16:creationId xmlns:a16="http://schemas.microsoft.com/office/drawing/2014/main" id="{F50819FA-91B2-415B-87F8-86C043D58FBA}"/>
            </a:ext>
          </a:extLst>
        </xdr:cNvPr>
        <xdr:cNvCxnSpPr/>
      </xdr:nvCxnSpPr>
      <xdr:spPr>
        <a:xfrm flipV="1">
          <a:off x="2908300" y="9928860"/>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53975</xdr:rowOff>
    </xdr:from>
    <xdr:to>
      <xdr:col>10</xdr:col>
      <xdr:colOff>165100</xdr:colOff>
      <xdr:row>62</xdr:row>
      <xdr:rowOff>155575</xdr:rowOff>
    </xdr:to>
    <xdr:sp macro="" textlink="">
      <xdr:nvSpPr>
        <xdr:cNvPr id="95" name="楕円 94">
          <a:extLst>
            <a:ext uri="{FF2B5EF4-FFF2-40B4-BE49-F238E27FC236}">
              <a16:creationId xmlns:a16="http://schemas.microsoft.com/office/drawing/2014/main" id="{FF88FF1F-C1AA-4422-997F-21DCB1291FC4}"/>
            </a:ext>
          </a:extLst>
        </xdr:cNvPr>
        <xdr:cNvSpPr/>
      </xdr:nvSpPr>
      <xdr:spPr>
        <a:xfrm>
          <a:off x="1968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104775</xdr:rowOff>
    </xdr:from>
    <xdr:to>
      <xdr:col>15</xdr:col>
      <xdr:colOff>50800</xdr:colOff>
      <xdr:row>62</xdr:row>
      <xdr:rowOff>127635</xdr:rowOff>
    </xdr:to>
    <xdr:cxnSp macro="">
      <xdr:nvCxnSpPr>
        <xdr:cNvPr id="96" name="直線コネクタ 95">
          <a:extLst>
            <a:ext uri="{FF2B5EF4-FFF2-40B4-BE49-F238E27FC236}">
              <a16:creationId xmlns:a16="http://schemas.microsoft.com/office/drawing/2014/main" id="{5512965B-C593-4A5E-BA21-671084A44CAC}"/>
            </a:ext>
          </a:extLst>
        </xdr:cNvPr>
        <xdr:cNvCxnSpPr/>
      </xdr:nvCxnSpPr>
      <xdr:spPr>
        <a:xfrm>
          <a:off x="2019300" y="10734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27305</xdr:rowOff>
    </xdr:from>
    <xdr:to>
      <xdr:col>6</xdr:col>
      <xdr:colOff>38100</xdr:colOff>
      <xdr:row>62</xdr:row>
      <xdr:rowOff>128905</xdr:rowOff>
    </xdr:to>
    <xdr:sp macro="" textlink="">
      <xdr:nvSpPr>
        <xdr:cNvPr id="97" name="楕円 96">
          <a:extLst>
            <a:ext uri="{FF2B5EF4-FFF2-40B4-BE49-F238E27FC236}">
              <a16:creationId xmlns:a16="http://schemas.microsoft.com/office/drawing/2014/main" id="{F85AAA52-5673-422D-8BDF-CC2C8FB13EB0}"/>
            </a:ext>
          </a:extLst>
        </xdr:cNvPr>
        <xdr:cNvSpPr/>
      </xdr:nvSpPr>
      <xdr:spPr>
        <a:xfrm>
          <a:off x="107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78105</xdr:rowOff>
    </xdr:from>
    <xdr:to>
      <xdr:col>10</xdr:col>
      <xdr:colOff>114300</xdr:colOff>
      <xdr:row>62</xdr:row>
      <xdr:rowOff>104775</xdr:rowOff>
    </xdr:to>
    <xdr:cxnSp macro="">
      <xdr:nvCxnSpPr>
        <xdr:cNvPr id="98" name="直線コネクタ 97">
          <a:extLst>
            <a:ext uri="{FF2B5EF4-FFF2-40B4-BE49-F238E27FC236}">
              <a16:creationId xmlns:a16="http://schemas.microsoft.com/office/drawing/2014/main" id="{D98E5DE9-47F6-4F01-86C7-99B94708F74E}"/>
            </a:ext>
          </a:extLst>
        </xdr:cNvPr>
        <xdr:cNvCxnSpPr/>
      </xdr:nvCxnSpPr>
      <xdr:spPr>
        <a:xfrm>
          <a:off x="1130300" y="10708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a:extLst>
            <a:ext uri="{FF2B5EF4-FFF2-40B4-BE49-F238E27FC236}">
              <a16:creationId xmlns:a16="http://schemas.microsoft.com/office/drawing/2014/main" id="{6746CA7B-EC91-4972-A104-F3A0776E56FB}"/>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8AF41EDC-CFA0-4367-A2E4-2F2999A49D95}"/>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E2C80945-7854-4765-948C-A5921659CBC6}"/>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88F8F31F-071A-40C4-BDD9-B53CFFCC415A}"/>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103" name="n_1mainValue【体育館・プール】&#10;有形固定資産減価償却率">
          <a:extLst>
            <a:ext uri="{FF2B5EF4-FFF2-40B4-BE49-F238E27FC236}">
              <a16:creationId xmlns:a16="http://schemas.microsoft.com/office/drawing/2014/main" id="{1605C45D-8A8A-46C2-94B9-9F07EFF26664}"/>
            </a:ext>
          </a:extLst>
        </xdr:cNvPr>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104" name="n_2mainValue【体育館・プール】&#10;有形固定資産減価償却率">
          <a:extLst>
            <a:ext uri="{FF2B5EF4-FFF2-40B4-BE49-F238E27FC236}">
              <a16:creationId xmlns:a16="http://schemas.microsoft.com/office/drawing/2014/main" id="{F2C9385E-BEBF-4A68-A1A7-EB4E35B860AF}"/>
            </a:ext>
          </a:extLst>
        </xdr:cNvPr>
        <xdr:cNvSpPr txBox="1"/>
      </xdr:nvSpPr>
      <xdr:spPr>
        <a:xfrm>
          <a:off x="2705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146702</xdr:rowOff>
    </xdr:from>
    <xdr:ext cx="405111" cy="259045"/>
    <xdr:sp macro="" textlink="">
      <xdr:nvSpPr>
        <xdr:cNvPr id="105" name="n_3mainValue【体育館・プール】&#10;有形固定資産減価償却率">
          <a:extLst>
            <a:ext uri="{FF2B5EF4-FFF2-40B4-BE49-F238E27FC236}">
              <a16:creationId xmlns:a16="http://schemas.microsoft.com/office/drawing/2014/main" id="{0D709991-33D8-4EB0-BFD8-B83DACC1FD4A}"/>
            </a:ext>
          </a:extLst>
        </xdr:cNvPr>
        <xdr:cNvSpPr txBox="1"/>
      </xdr:nvSpPr>
      <xdr:spPr>
        <a:xfrm>
          <a:off x="1816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120032</xdr:rowOff>
    </xdr:from>
    <xdr:ext cx="405111" cy="259045"/>
    <xdr:sp macro="" textlink="">
      <xdr:nvSpPr>
        <xdr:cNvPr id="106" name="n_4mainValue【体育館・プール】&#10;有形固定資産減価償却率">
          <a:extLst>
            <a:ext uri="{FF2B5EF4-FFF2-40B4-BE49-F238E27FC236}">
              <a16:creationId xmlns:a16="http://schemas.microsoft.com/office/drawing/2014/main" id="{84132A91-15BB-4AB9-93B6-277772DB4D5B}"/>
            </a:ext>
          </a:extLst>
        </xdr:cNvPr>
        <xdr:cNvSpPr txBox="1"/>
      </xdr:nvSpPr>
      <xdr:spPr>
        <a:xfrm>
          <a:off x="927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6484F24-C9FB-40AF-BD68-F59FDEF9C5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9C80CBC-D010-4DD4-9471-553FD900CE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55CE054-6424-4329-AA5D-15E16D1774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AB962582-B08F-4704-906F-AC3D220971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2C9063A-D8AE-4A25-8E2F-DA31282A36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63A157B-1F8B-485D-BEE7-3406DF04CF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2C8DB91-FFBA-41FB-8ABC-D89031F43E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9FC1549-E858-47D0-864D-46A1E621BE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347DD13-BD3E-48A8-8A63-2000EE1A61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8DE02BF-27AB-424B-84FB-A73D26E07E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ADFF3778-3661-4463-9193-8323C0C541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FAD2080B-AE24-4DFC-9697-97D143222D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D0DB5566-87CA-451A-B36B-A9C79DF701D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1D38413A-7025-49A9-8B0C-CBBA3606E1D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ECEABA94-B006-404D-991B-555FDAF131C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535C134C-6A9F-4F8F-8B85-A4C3BC9E208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72E8456F-2E35-47A6-A573-60455C9784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C3EC0487-ED80-4356-8E1D-8CEE46A21EA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C5598714-75F0-4FAF-837D-159A04759B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4B0A7694-D808-4DF1-8028-C49A7CD5563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A36A322A-D55E-4833-A17C-5290E2D331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6FA615AD-496C-4EA7-BB94-36CDAF4BB92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B527814C-4F7F-4BB0-BDA6-944DAF32B2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E9E8E3DD-8FF0-471D-ADFD-B4ECD15A4661}"/>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BDB80F8D-F9BC-4E21-8E0F-BEAE99A59E34}"/>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BF61118B-6667-467D-A409-81F68A66A555}"/>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C648D385-4CA4-4749-B157-0B3C07D0DF06}"/>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0B9C5C29-FA39-4B79-B002-FD48776E1CB9}"/>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6363CE5D-46F8-4F2B-B8B9-4B8A9F51027B}"/>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8514B69E-670A-4452-BF86-5403AA23DE6A}"/>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0628C89D-2517-4A64-B1CC-C81134E04199}"/>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8F8BA12C-47FB-43D0-BEBC-1E43D48DC74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17AD29D7-7C10-499F-8C5B-8F9DE8F2F63C}"/>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6F17F01E-EC35-4354-886F-6CA08617F2CD}"/>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7D28D0C-892A-4592-A79C-362A4A8ABF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9FAB86A-0366-4C1B-B4D4-5F6F5D4AA7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AF7FB2B-2F1C-4811-9152-E749396B44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2E4631C-F653-4EE1-BF11-D36223175D5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3626082-E42F-452B-B676-830E20471B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146" name="楕円 145">
          <a:extLst>
            <a:ext uri="{FF2B5EF4-FFF2-40B4-BE49-F238E27FC236}">
              <a16:creationId xmlns:a16="http://schemas.microsoft.com/office/drawing/2014/main" id="{36024AD9-F769-43B1-A64C-197458FAC419}"/>
            </a:ext>
          </a:extLst>
        </xdr:cNvPr>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63009</xdr:rowOff>
    </xdr:from>
    <xdr:ext cx="469744" cy="259045"/>
    <xdr:sp macro="" textlink="">
      <xdr:nvSpPr>
        <xdr:cNvPr id="147" name="【体育館・プール】&#10;一人当たり面積該当値テキスト">
          <a:extLst>
            <a:ext uri="{FF2B5EF4-FFF2-40B4-BE49-F238E27FC236}">
              <a16:creationId xmlns:a16="http://schemas.microsoft.com/office/drawing/2014/main" id="{70667F5E-F51C-4D06-8944-23C05B34963B}"/>
            </a:ext>
          </a:extLst>
        </xdr:cNvPr>
        <xdr:cNvSpPr txBox="1"/>
      </xdr:nvSpPr>
      <xdr:spPr>
        <a:xfrm>
          <a:off x="105156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148082</xdr:rowOff>
    </xdr:from>
    <xdr:to>
      <xdr:col>50</xdr:col>
      <xdr:colOff>165100</xdr:colOff>
      <xdr:row>64</xdr:row>
      <xdr:rowOff>78232</xdr:rowOff>
    </xdr:to>
    <xdr:sp macro="" textlink="">
      <xdr:nvSpPr>
        <xdr:cNvPr id="148" name="楕円 147">
          <a:extLst>
            <a:ext uri="{FF2B5EF4-FFF2-40B4-BE49-F238E27FC236}">
              <a16:creationId xmlns:a16="http://schemas.microsoft.com/office/drawing/2014/main" id="{EFAD3522-AEA1-4AA3-A9EA-A3462980A99A}"/>
            </a:ext>
          </a:extLst>
        </xdr:cNvPr>
        <xdr:cNvSpPr/>
      </xdr:nvSpPr>
      <xdr:spPr>
        <a:xfrm>
          <a:off x="9588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27432</xdr:rowOff>
    </xdr:to>
    <xdr:cxnSp macro="">
      <xdr:nvCxnSpPr>
        <xdr:cNvPr id="149" name="直線コネクタ 148">
          <a:extLst>
            <a:ext uri="{FF2B5EF4-FFF2-40B4-BE49-F238E27FC236}">
              <a16:creationId xmlns:a16="http://schemas.microsoft.com/office/drawing/2014/main" id="{2C834564-F12B-4056-A572-2B58A8B30306}"/>
            </a:ext>
          </a:extLst>
        </xdr:cNvPr>
        <xdr:cNvCxnSpPr/>
      </xdr:nvCxnSpPr>
      <xdr:spPr>
        <a:xfrm>
          <a:off x="9639300" y="11000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19304</xdr:rowOff>
    </xdr:from>
    <xdr:to>
      <xdr:col>46</xdr:col>
      <xdr:colOff>38100</xdr:colOff>
      <xdr:row>64</xdr:row>
      <xdr:rowOff>120904</xdr:rowOff>
    </xdr:to>
    <xdr:sp macro="" textlink="">
      <xdr:nvSpPr>
        <xdr:cNvPr id="150" name="楕円 149">
          <a:extLst>
            <a:ext uri="{FF2B5EF4-FFF2-40B4-BE49-F238E27FC236}">
              <a16:creationId xmlns:a16="http://schemas.microsoft.com/office/drawing/2014/main" id="{0377C8B3-A2E2-40E9-A4B8-702BDD9E8FEE}"/>
            </a:ext>
          </a:extLst>
        </xdr:cNvPr>
        <xdr:cNvSpPr/>
      </xdr:nvSpPr>
      <xdr:spPr>
        <a:xfrm>
          <a:off x="8699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27432</xdr:rowOff>
    </xdr:from>
    <xdr:to>
      <xdr:col>50</xdr:col>
      <xdr:colOff>114300</xdr:colOff>
      <xdr:row>64</xdr:row>
      <xdr:rowOff>70104</xdr:rowOff>
    </xdr:to>
    <xdr:cxnSp macro="">
      <xdr:nvCxnSpPr>
        <xdr:cNvPr id="151" name="直線コネクタ 150">
          <a:extLst>
            <a:ext uri="{FF2B5EF4-FFF2-40B4-BE49-F238E27FC236}">
              <a16:creationId xmlns:a16="http://schemas.microsoft.com/office/drawing/2014/main" id="{7096A8EB-133D-46FB-BACA-D28D6E1241AC}"/>
            </a:ext>
          </a:extLst>
        </xdr:cNvPr>
        <xdr:cNvCxnSpPr/>
      </xdr:nvCxnSpPr>
      <xdr:spPr>
        <a:xfrm flipV="1">
          <a:off x="8750300" y="1100023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19304</xdr:rowOff>
    </xdr:from>
    <xdr:to>
      <xdr:col>41</xdr:col>
      <xdr:colOff>101600</xdr:colOff>
      <xdr:row>64</xdr:row>
      <xdr:rowOff>120904</xdr:rowOff>
    </xdr:to>
    <xdr:sp macro="" textlink="">
      <xdr:nvSpPr>
        <xdr:cNvPr id="152" name="楕円 151">
          <a:extLst>
            <a:ext uri="{FF2B5EF4-FFF2-40B4-BE49-F238E27FC236}">
              <a16:creationId xmlns:a16="http://schemas.microsoft.com/office/drawing/2014/main" id="{AAC45F18-6372-477C-B956-97A3A3BC7BEF}"/>
            </a:ext>
          </a:extLst>
        </xdr:cNvPr>
        <xdr:cNvSpPr/>
      </xdr:nvSpPr>
      <xdr:spPr>
        <a:xfrm>
          <a:off x="7810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70104</xdr:rowOff>
    </xdr:from>
    <xdr:to>
      <xdr:col>45</xdr:col>
      <xdr:colOff>177800</xdr:colOff>
      <xdr:row>64</xdr:row>
      <xdr:rowOff>70104</xdr:rowOff>
    </xdr:to>
    <xdr:cxnSp macro="">
      <xdr:nvCxnSpPr>
        <xdr:cNvPr id="153" name="直線コネクタ 152">
          <a:extLst>
            <a:ext uri="{FF2B5EF4-FFF2-40B4-BE49-F238E27FC236}">
              <a16:creationId xmlns:a16="http://schemas.microsoft.com/office/drawing/2014/main" id="{14779223-F5C8-49AC-9433-3D93855F9044}"/>
            </a:ext>
          </a:extLst>
        </xdr:cNvPr>
        <xdr:cNvCxnSpPr/>
      </xdr:nvCxnSpPr>
      <xdr:spPr>
        <a:xfrm>
          <a:off x="7861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19304</xdr:rowOff>
    </xdr:from>
    <xdr:to>
      <xdr:col>36</xdr:col>
      <xdr:colOff>165100</xdr:colOff>
      <xdr:row>64</xdr:row>
      <xdr:rowOff>120904</xdr:rowOff>
    </xdr:to>
    <xdr:sp macro="" textlink="">
      <xdr:nvSpPr>
        <xdr:cNvPr id="154" name="楕円 153">
          <a:extLst>
            <a:ext uri="{FF2B5EF4-FFF2-40B4-BE49-F238E27FC236}">
              <a16:creationId xmlns:a16="http://schemas.microsoft.com/office/drawing/2014/main" id="{4C88EA6A-E664-4C82-82AC-32A8B50EFF0E}"/>
            </a:ext>
          </a:extLst>
        </xdr:cNvPr>
        <xdr:cNvSpPr/>
      </xdr:nvSpPr>
      <xdr:spPr>
        <a:xfrm>
          <a:off x="6921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70104</xdr:rowOff>
    </xdr:from>
    <xdr:to>
      <xdr:col>41</xdr:col>
      <xdr:colOff>50800</xdr:colOff>
      <xdr:row>64</xdr:row>
      <xdr:rowOff>70104</xdr:rowOff>
    </xdr:to>
    <xdr:cxnSp macro="">
      <xdr:nvCxnSpPr>
        <xdr:cNvPr id="155" name="直線コネクタ 154">
          <a:extLst>
            <a:ext uri="{FF2B5EF4-FFF2-40B4-BE49-F238E27FC236}">
              <a16:creationId xmlns:a16="http://schemas.microsoft.com/office/drawing/2014/main" id="{14B6E7B1-FEB4-41B4-91E4-612129C0D60C}"/>
            </a:ext>
          </a:extLst>
        </xdr:cNvPr>
        <xdr:cNvCxnSpPr/>
      </xdr:nvCxnSpPr>
      <xdr:spPr>
        <a:xfrm>
          <a:off x="6972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16A41C99-975C-4165-863D-532FB0D9B67A}"/>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2C79B978-D59A-4232-9577-F7D874C84786}"/>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1BC20EC1-35E8-4FDE-95D9-2776DABD6AD6}"/>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1806D0B3-6C79-4382-8C3C-5BA32027F9F5}"/>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69359</xdr:rowOff>
    </xdr:from>
    <xdr:ext cx="469744" cy="259045"/>
    <xdr:sp macro="" textlink="">
      <xdr:nvSpPr>
        <xdr:cNvPr id="160" name="n_1mainValue【体育館・プール】&#10;一人当たり面積">
          <a:extLst>
            <a:ext uri="{FF2B5EF4-FFF2-40B4-BE49-F238E27FC236}">
              <a16:creationId xmlns:a16="http://schemas.microsoft.com/office/drawing/2014/main" id="{55165A21-90C9-46E0-8315-85EAEEA0E963}"/>
            </a:ext>
          </a:extLst>
        </xdr:cNvPr>
        <xdr:cNvSpPr txBox="1"/>
      </xdr:nvSpPr>
      <xdr:spPr>
        <a:xfrm>
          <a:off x="93917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112031</xdr:rowOff>
    </xdr:from>
    <xdr:ext cx="469744" cy="259045"/>
    <xdr:sp macro="" textlink="">
      <xdr:nvSpPr>
        <xdr:cNvPr id="161" name="n_2mainValue【体育館・プール】&#10;一人当たり面積">
          <a:extLst>
            <a:ext uri="{FF2B5EF4-FFF2-40B4-BE49-F238E27FC236}">
              <a16:creationId xmlns:a16="http://schemas.microsoft.com/office/drawing/2014/main" id="{461E7830-E49F-4855-B39D-FA487A7C4AFC}"/>
            </a:ext>
          </a:extLst>
        </xdr:cNvPr>
        <xdr:cNvSpPr txBox="1"/>
      </xdr:nvSpPr>
      <xdr:spPr>
        <a:xfrm>
          <a:off x="8515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112031</xdr:rowOff>
    </xdr:from>
    <xdr:ext cx="469744" cy="259045"/>
    <xdr:sp macro="" textlink="">
      <xdr:nvSpPr>
        <xdr:cNvPr id="162" name="n_3mainValue【体育館・プール】&#10;一人当たり面積">
          <a:extLst>
            <a:ext uri="{FF2B5EF4-FFF2-40B4-BE49-F238E27FC236}">
              <a16:creationId xmlns:a16="http://schemas.microsoft.com/office/drawing/2014/main" id="{B6201572-78F5-49AB-B845-C1296CCB0F4B}"/>
            </a:ext>
          </a:extLst>
        </xdr:cNvPr>
        <xdr:cNvSpPr txBox="1"/>
      </xdr:nvSpPr>
      <xdr:spPr>
        <a:xfrm>
          <a:off x="7626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112031</xdr:rowOff>
    </xdr:from>
    <xdr:ext cx="469744" cy="259045"/>
    <xdr:sp macro="" textlink="">
      <xdr:nvSpPr>
        <xdr:cNvPr id="163" name="n_4mainValue【体育館・プール】&#10;一人当たり面積">
          <a:extLst>
            <a:ext uri="{FF2B5EF4-FFF2-40B4-BE49-F238E27FC236}">
              <a16:creationId xmlns:a16="http://schemas.microsoft.com/office/drawing/2014/main" id="{ADF798F4-313F-4FE7-AAD1-0C0CBC2EBD3C}"/>
            </a:ext>
          </a:extLst>
        </xdr:cNvPr>
        <xdr:cNvSpPr txBox="1"/>
      </xdr:nvSpPr>
      <xdr:spPr>
        <a:xfrm>
          <a:off x="6737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E1DACED9-A2BC-412B-BA98-B0C327B8E7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1452FF0F-610B-4672-ADE4-10ACB02D00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313787D9-7722-4DF8-B3AF-1E1A2E1270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5ECC8C6-0176-4E5A-93D9-D0D6002D51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C58F772E-4A28-45F0-AFB4-ACA73E054B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A1D57192-6141-44CB-947C-2581FFF0F2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FBA25857-D044-4259-9BF3-FBCA9F4A90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2CAFFFF1-5534-44E4-835F-AEA28DCA2B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6F86461D-9745-42D3-BF21-F56B673D37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7B75963-6F97-40BF-9F91-1A8CB671BE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7FC2D7A9-AA25-43A3-AF3B-4DED36FA4D3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84953920-2286-4F79-902C-7B12C39C7AC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606E5704-82D3-40AC-901C-5BDDFF8A882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4E1CA468-297E-4BC8-93D3-8872BCE5669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8F92D47C-F9AA-42F4-A4B5-023E857F0E4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3FA4BF5F-1482-4043-BE2D-AFCD252B2F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8D707865-DB7D-48E0-BFBF-D630B50B6D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C9D40CC7-A1BF-4051-BAB7-0EFCEFAC379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5B891202-9A13-4507-BD86-9F76421B146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8BDA03F1-5451-4D1B-8767-BB0015D7A9A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D1337FC-B482-4FB4-A36E-30EB0E7CCA0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9CC80541-F67C-49C9-A41C-6654F7FE88F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9CDECA6-4E7D-448E-ADFD-ABC5C658EB2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7D37856D-B6C2-4436-B95A-CB58DBDFC1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5A425347-43D2-40ED-89C5-1273A4C4B2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AA2CFBD8-45AB-49ED-9156-EBAF5CC098C2}"/>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6E5053F9-2C5B-4DD0-9B1C-EAD73013C6C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EBE56EDE-19BF-4CB7-9A39-EB5C9E1C387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C459B331-1882-4245-9ED4-F26D028DF6E8}"/>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1E7FDEE8-F9DE-4C42-AB61-E2AA97CD900C}"/>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B4057C5F-C256-46EC-8D5B-ACDF19C3A155}"/>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BBA29E67-3920-45BF-8336-543A3D165A64}"/>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9D609106-8EE2-49B5-B588-67747FDF61C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AAE5C92B-5798-4DD5-B996-ECB0FA77EC2A}"/>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27506D64-C222-4215-AF3D-973AEDDA44A9}"/>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93A3CA12-007F-422A-891C-7A4E8564A8CD}"/>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4699CDE-2B84-46D1-99EA-C469F10005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B40414E-06F0-48BA-8BDF-7563361A50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0D53478-AC57-46D8-93E4-E8C6F5B279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7EE7843-3586-46A2-8D2D-AE75834F09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DCBBF361-F9C4-4FA7-80EA-715AF973C7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205" name="楕円 204">
          <a:extLst>
            <a:ext uri="{FF2B5EF4-FFF2-40B4-BE49-F238E27FC236}">
              <a16:creationId xmlns:a16="http://schemas.microsoft.com/office/drawing/2014/main" id="{B422A1C6-8228-4E98-BFB2-AE82C446AB88}"/>
            </a:ext>
          </a:extLst>
        </xdr:cNvPr>
        <xdr:cNvSpPr/>
      </xdr:nvSpPr>
      <xdr:spPr>
        <a:xfrm>
          <a:off x="4584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65274D7B-9CA3-4902-8BEF-395A67A4A3CA}"/>
            </a:ext>
          </a:extLst>
        </xdr:cNvPr>
        <xdr:cNvSpPr txBox="1"/>
      </xdr:nvSpPr>
      <xdr:spPr>
        <a:xfrm>
          <a:off x="4673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103232</xdr:rowOff>
    </xdr:from>
    <xdr:to>
      <xdr:col>20</xdr:col>
      <xdr:colOff>38100</xdr:colOff>
      <xdr:row>83</xdr:row>
      <xdr:rowOff>33382</xdr:rowOff>
    </xdr:to>
    <xdr:sp macro="" textlink="">
      <xdr:nvSpPr>
        <xdr:cNvPr id="207" name="楕円 206">
          <a:extLst>
            <a:ext uri="{FF2B5EF4-FFF2-40B4-BE49-F238E27FC236}">
              <a16:creationId xmlns:a16="http://schemas.microsoft.com/office/drawing/2014/main" id="{73016B9A-0B6F-4429-8607-52E93AC95E22}"/>
            </a:ext>
          </a:extLst>
        </xdr:cNvPr>
        <xdr:cNvSpPr/>
      </xdr:nvSpPr>
      <xdr:spPr>
        <a:xfrm>
          <a:off x="3746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154032</xdr:rowOff>
    </xdr:from>
    <xdr:to>
      <xdr:col>24</xdr:col>
      <xdr:colOff>63500</xdr:colOff>
      <xdr:row>83</xdr:row>
      <xdr:rowOff>11974</xdr:rowOff>
    </xdr:to>
    <xdr:cxnSp macro="">
      <xdr:nvCxnSpPr>
        <xdr:cNvPr id="208" name="直線コネクタ 207">
          <a:extLst>
            <a:ext uri="{FF2B5EF4-FFF2-40B4-BE49-F238E27FC236}">
              <a16:creationId xmlns:a16="http://schemas.microsoft.com/office/drawing/2014/main" id="{98DCE910-CD50-4EC8-98AA-A454107BB001}"/>
            </a:ext>
          </a:extLst>
        </xdr:cNvPr>
        <xdr:cNvCxnSpPr/>
      </xdr:nvCxnSpPr>
      <xdr:spPr>
        <a:xfrm>
          <a:off x="3797300" y="142129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73842</xdr:rowOff>
    </xdr:from>
    <xdr:to>
      <xdr:col>15</xdr:col>
      <xdr:colOff>101600</xdr:colOff>
      <xdr:row>83</xdr:row>
      <xdr:rowOff>3992</xdr:rowOff>
    </xdr:to>
    <xdr:sp macro="" textlink="">
      <xdr:nvSpPr>
        <xdr:cNvPr id="209" name="楕円 208">
          <a:extLst>
            <a:ext uri="{FF2B5EF4-FFF2-40B4-BE49-F238E27FC236}">
              <a16:creationId xmlns:a16="http://schemas.microsoft.com/office/drawing/2014/main" id="{FE2151DB-562C-4D9D-ACE6-94CF714770DC}"/>
            </a:ext>
          </a:extLst>
        </xdr:cNvPr>
        <xdr:cNvSpPr/>
      </xdr:nvSpPr>
      <xdr:spPr>
        <a:xfrm>
          <a:off x="2857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124642</xdr:rowOff>
    </xdr:from>
    <xdr:to>
      <xdr:col>19</xdr:col>
      <xdr:colOff>177800</xdr:colOff>
      <xdr:row>82</xdr:row>
      <xdr:rowOff>154032</xdr:rowOff>
    </xdr:to>
    <xdr:cxnSp macro="">
      <xdr:nvCxnSpPr>
        <xdr:cNvPr id="210" name="直線コネクタ 209">
          <a:extLst>
            <a:ext uri="{FF2B5EF4-FFF2-40B4-BE49-F238E27FC236}">
              <a16:creationId xmlns:a16="http://schemas.microsoft.com/office/drawing/2014/main" id="{780DF286-B190-40B8-90A0-21A22255D895}"/>
            </a:ext>
          </a:extLst>
        </xdr:cNvPr>
        <xdr:cNvCxnSpPr/>
      </xdr:nvCxnSpPr>
      <xdr:spPr>
        <a:xfrm>
          <a:off x="2908300" y="1418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211" name="楕円 210">
          <a:extLst>
            <a:ext uri="{FF2B5EF4-FFF2-40B4-BE49-F238E27FC236}">
              <a16:creationId xmlns:a16="http://schemas.microsoft.com/office/drawing/2014/main" id="{96CF8347-371F-447C-8B16-63106EB89796}"/>
            </a:ext>
          </a:extLst>
        </xdr:cNvPr>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124642</xdr:rowOff>
    </xdr:to>
    <xdr:cxnSp macro="">
      <xdr:nvCxnSpPr>
        <xdr:cNvPr id="212" name="直線コネクタ 211">
          <a:extLst>
            <a:ext uri="{FF2B5EF4-FFF2-40B4-BE49-F238E27FC236}">
              <a16:creationId xmlns:a16="http://schemas.microsoft.com/office/drawing/2014/main" id="{C8B41A7B-6A8D-4B9D-AAA6-79818296686D}"/>
            </a:ext>
          </a:extLst>
        </xdr:cNvPr>
        <xdr:cNvCxnSpPr/>
      </xdr:nvCxnSpPr>
      <xdr:spPr>
        <a:xfrm>
          <a:off x="2019300" y="141590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19957</xdr:rowOff>
    </xdr:from>
    <xdr:to>
      <xdr:col>6</xdr:col>
      <xdr:colOff>38100</xdr:colOff>
      <xdr:row>82</xdr:row>
      <xdr:rowOff>121557</xdr:rowOff>
    </xdr:to>
    <xdr:sp macro="" textlink="">
      <xdr:nvSpPr>
        <xdr:cNvPr id="213" name="楕円 212">
          <a:extLst>
            <a:ext uri="{FF2B5EF4-FFF2-40B4-BE49-F238E27FC236}">
              <a16:creationId xmlns:a16="http://schemas.microsoft.com/office/drawing/2014/main" id="{D86215C0-1CDF-49A4-B0BF-E0EB2CA4C3CE}"/>
            </a:ext>
          </a:extLst>
        </xdr:cNvPr>
        <xdr:cNvSpPr/>
      </xdr:nvSpPr>
      <xdr:spPr>
        <a:xfrm>
          <a:off x="1079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70757</xdr:rowOff>
    </xdr:from>
    <xdr:to>
      <xdr:col>10</xdr:col>
      <xdr:colOff>114300</xdr:colOff>
      <xdr:row>82</xdr:row>
      <xdr:rowOff>100149</xdr:rowOff>
    </xdr:to>
    <xdr:cxnSp macro="">
      <xdr:nvCxnSpPr>
        <xdr:cNvPr id="214" name="直線コネクタ 213">
          <a:extLst>
            <a:ext uri="{FF2B5EF4-FFF2-40B4-BE49-F238E27FC236}">
              <a16:creationId xmlns:a16="http://schemas.microsoft.com/office/drawing/2014/main" id="{00D37095-E6F2-4A9D-9A34-D187FFC8F721}"/>
            </a:ext>
          </a:extLst>
        </xdr:cNvPr>
        <xdr:cNvCxnSpPr/>
      </xdr:nvCxnSpPr>
      <xdr:spPr>
        <a:xfrm>
          <a:off x="1130300" y="1412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a:extLst>
            <a:ext uri="{FF2B5EF4-FFF2-40B4-BE49-F238E27FC236}">
              <a16:creationId xmlns:a16="http://schemas.microsoft.com/office/drawing/2014/main" id="{43293611-0B9F-4B7E-97DC-09C70367FF2E}"/>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F4C6387D-044C-4E6B-A23E-2D89C190944F}"/>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a16="http://schemas.microsoft.com/office/drawing/2014/main" id="{5999C6D0-A861-46C8-8955-A6768C7CE123}"/>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C937D9A0-2946-4676-B3C8-F286FC269B81}"/>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49909</xdr:rowOff>
    </xdr:from>
    <xdr:ext cx="405111" cy="259045"/>
    <xdr:sp macro="" textlink="">
      <xdr:nvSpPr>
        <xdr:cNvPr id="219" name="n_1mainValue【福祉施設】&#10;有形固定資産減価償却率">
          <a:extLst>
            <a:ext uri="{FF2B5EF4-FFF2-40B4-BE49-F238E27FC236}">
              <a16:creationId xmlns:a16="http://schemas.microsoft.com/office/drawing/2014/main" id="{66A67FF4-0FFD-44E8-B251-6B67F7B31CBF}"/>
            </a:ext>
          </a:extLst>
        </xdr:cNvPr>
        <xdr:cNvSpPr txBox="1"/>
      </xdr:nvSpPr>
      <xdr:spPr>
        <a:xfrm>
          <a:off x="3582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20" name="n_2mainValue【福祉施設】&#10;有形固定資産減価償却率">
          <a:extLst>
            <a:ext uri="{FF2B5EF4-FFF2-40B4-BE49-F238E27FC236}">
              <a16:creationId xmlns:a16="http://schemas.microsoft.com/office/drawing/2014/main" id="{027EF1AC-5BD4-490A-9336-7CFAAC6BF684}"/>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167476</xdr:rowOff>
    </xdr:from>
    <xdr:ext cx="405111" cy="259045"/>
    <xdr:sp macro="" textlink="">
      <xdr:nvSpPr>
        <xdr:cNvPr id="221" name="n_3mainValue【福祉施設】&#10;有形固定資産減価償却率">
          <a:extLst>
            <a:ext uri="{FF2B5EF4-FFF2-40B4-BE49-F238E27FC236}">
              <a16:creationId xmlns:a16="http://schemas.microsoft.com/office/drawing/2014/main" id="{380E405F-5732-4320-9DC9-ED40681C2315}"/>
            </a:ext>
          </a:extLst>
        </xdr:cNvPr>
        <xdr:cNvSpPr txBox="1"/>
      </xdr:nvSpPr>
      <xdr:spPr>
        <a:xfrm>
          <a:off x="1816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138084</xdr:rowOff>
    </xdr:from>
    <xdr:ext cx="405111" cy="259045"/>
    <xdr:sp macro="" textlink="">
      <xdr:nvSpPr>
        <xdr:cNvPr id="222" name="n_4mainValue【福祉施設】&#10;有形固定資産減価償却率">
          <a:extLst>
            <a:ext uri="{FF2B5EF4-FFF2-40B4-BE49-F238E27FC236}">
              <a16:creationId xmlns:a16="http://schemas.microsoft.com/office/drawing/2014/main" id="{C6B154C9-FF51-4EB1-BDBB-F6597C9DB61F}"/>
            </a:ext>
          </a:extLst>
        </xdr:cNvPr>
        <xdr:cNvSpPr txBox="1"/>
      </xdr:nvSpPr>
      <xdr:spPr>
        <a:xfrm>
          <a:off x="927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F21A46F1-CEA5-4B59-BABB-0006616A90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71AB3C3E-F39B-4F57-9DEC-9D587568C3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59FC5E56-EC3F-475F-A831-C5BE75B020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8BFC1CFF-B449-4846-901C-B3D800949D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960ED6E6-DF0D-44BB-8F2E-DAEEBBC6F7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B14F5554-6E0D-4E21-B1A7-38999C6027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543A0B74-7911-40B2-8B4B-B9A9E5759E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75A3DA4-D1B7-4BBD-8CE0-6B59F47AA2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3CA0A298-21D2-425A-936F-575AFBAB85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128AD304-BDC6-4983-8837-E6303CB781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666BAE85-8101-434A-A217-56FC8B22BC3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2F910F3C-69AF-42C5-BA8C-7469607711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988A8B04-0258-42F6-BDC9-5A90B3F5FFC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919DBD15-C698-41C9-A4C1-383C384CFA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CA420E82-19DF-4E87-B9B0-98CD1AF80A7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3D182636-DC55-4BF7-BCEC-572DD435C17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386C12D4-2F2F-419F-9E83-06DE699C787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A11A599A-AFFD-4742-A4A9-1E6A3B11572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765D5E1F-E2C2-4DDB-B18B-7869700270B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336AFF4B-7CB3-42F7-9E46-EBCF3B22618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3B8D4302-5DEE-4859-BB67-F5E6264BCE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1DE52B03-D345-4606-B922-B4F0EA3355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F49E2F93-670F-4C02-BC86-36CEF98A41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00DDA88A-2286-4CA0-A9FA-4FAC6C2A701D}"/>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49D420DA-A5F4-46FE-B35B-DE30F8B267A7}"/>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F73E15A9-EAF5-410C-9C89-9EE9D215BAEF}"/>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35D307CF-9BB8-445A-9D6B-A70DCD4CCEC4}"/>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2B09EBA1-5251-4935-BA81-508D7D16B83D}"/>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73A64D8C-678A-48D7-A875-44E2DC708BC7}"/>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D2B5AB75-81CD-49D5-8B16-5DBF4DEBB4F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835AE80A-A2A3-4F81-B188-12A1D1818EFC}"/>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2EBFD7B9-E6BB-4C02-8D04-538C2C17AAA7}"/>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0B46B552-A6A4-4390-BA28-C325DF57AE12}"/>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4858C23C-566C-4D41-8BD1-A91A1AFB06EA}"/>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C0BEC4B-CAD7-4017-AA9F-84DEDEC740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44FEBEC-9E82-48B9-8388-F1027C61A8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376BDB2-F2FD-436F-84DD-81F1339F2F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B59A08A-7B2C-464E-86AB-A096B08607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D45FE83-0D97-4C43-88EF-4902ABE485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12446</xdr:rowOff>
    </xdr:from>
    <xdr:to>
      <xdr:col>55</xdr:col>
      <xdr:colOff>50800</xdr:colOff>
      <xdr:row>86</xdr:row>
      <xdr:rowOff>114046</xdr:rowOff>
    </xdr:to>
    <xdr:sp macro="" textlink="">
      <xdr:nvSpPr>
        <xdr:cNvPr id="262" name="楕円 261">
          <a:extLst>
            <a:ext uri="{FF2B5EF4-FFF2-40B4-BE49-F238E27FC236}">
              <a16:creationId xmlns:a16="http://schemas.microsoft.com/office/drawing/2014/main" id="{87924045-94B8-4C01-8B47-36AAA9F9AB82}"/>
            </a:ext>
          </a:extLst>
        </xdr:cNvPr>
        <xdr:cNvSpPr/>
      </xdr:nvSpPr>
      <xdr:spPr>
        <a:xfrm>
          <a:off x="104267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98823</xdr:rowOff>
    </xdr:from>
    <xdr:ext cx="469744" cy="259045"/>
    <xdr:sp macro="" textlink="">
      <xdr:nvSpPr>
        <xdr:cNvPr id="263" name="【福祉施設】&#10;一人当たり面積該当値テキスト">
          <a:extLst>
            <a:ext uri="{FF2B5EF4-FFF2-40B4-BE49-F238E27FC236}">
              <a16:creationId xmlns:a16="http://schemas.microsoft.com/office/drawing/2014/main" id="{50A48361-3482-4430-961B-E990E1BC6BA2}"/>
            </a:ext>
          </a:extLst>
        </xdr:cNvPr>
        <xdr:cNvSpPr txBox="1"/>
      </xdr:nvSpPr>
      <xdr:spPr>
        <a:xfrm>
          <a:off x="10515600" y="146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264" name="楕円 263">
          <a:extLst>
            <a:ext uri="{FF2B5EF4-FFF2-40B4-BE49-F238E27FC236}">
              <a16:creationId xmlns:a16="http://schemas.microsoft.com/office/drawing/2014/main" id="{262C1C33-7099-43BA-8E48-676CE4228714}"/>
            </a:ext>
          </a:extLst>
        </xdr:cNvPr>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63246</xdr:rowOff>
    </xdr:from>
    <xdr:to>
      <xdr:col>55</xdr:col>
      <xdr:colOff>0</xdr:colOff>
      <xdr:row>86</xdr:row>
      <xdr:rowOff>64770</xdr:rowOff>
    </xdr:to>
    <xdr:cxnSp macro="">
      <xdr:nvCxnSpPr>
        <xdr:cNvPr id="265" name="直線コネクタ 264">
          <a:extLst>
            <a:ext uri="{FF2B5EF4-FFF2-40B4-BE49-F238E27FC236}">
              <a16:creationId xmlns:a16="http://schemas.microsoft.com/office/drawing/2014/main" id="{81E773FC-8C9D-4997-84A2-039B690A937F}"/>
            </a:ext>
          </a:extLst>
        </xdr:cNvPr>
        <xdr:cNvCxnSpPr/>
      </xdr:nvCxnSpPr>
      <xdr:spPr>
        <a:xfrm flipV="1">
          <a:off x="9639300" y="148079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266" name="楕円 265">
          <a:extLst>
            <a:ext uri="{FF2B5EF4-FFF2-40B4-BE49-F238E27FC236}">
              <a16:creationId xmlns:a16="http://schemas.microsoft.com/office/drawing/2014/main" id="{4E7A93D8-E395-4F56-8DCB-75CAC4C8B1F5}"/>
            </a:ext>
          </a:extLst>
        </xdr:cNvPr>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68580</xdr:rowOff>
    </xdr:to>
    <xdr:cxnSp macro="">
      <xdr:nvCxnSpPr>
        <xdr:cNvPr id="267" name="直線コネクタ 266">
          <a:extLst>
            <a:ext uri="{FF2B5EF4-FFF2-40B4-BE49-F238E27FC236}">
              <a16:creationId xmlns:a16="http://schemas.microsoft.com/office/drawing/2014/main" id="{13171A71-C0FC-488C-87DE-D22E43A8E996}"/>
            </a:ext>
          </a:extLst>
        </xdr:cNvPr>
        <xdr:cNvCxnSpPr/>
      </xdr:nvCxnSpPr>
      <xdr:spPr>
        <a:xfrm flipV="1">
          <a:off x="8750300" y="14809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268" name="楕円 267">
          <a:extLst>
            <a:ext uri="{FF2B5EF4-FFF2-40B4-BE49-F238E27FC236}">
              <a16:creationId xmlns:a16="http://schemas.microsoft.com/office/drawing/2014/main" id="{FEC65DD4-BE7E-4EE1-884D-12982C773C6E}"/>
            </a:ext>
          </a:extLst>
        </xdr:cNvPr>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68580</xdr:rowOff>
    </xdr:from>
    <xdr:to>
      <xdr:col>45</xdr:col>
      <xdr:colOff>177800</xdr:colOff>
      <xdr:row>86</xdr:row>
      <xdr:rowOff>70104</xdr:rowOff>
    </xdr:to>
    <xdr:cxnSp macro="">
      <xdr:nvCxnSpPr>
        <xdr:cNvPr id="269" name="直線コネクタ 268">
          <a:extLst>
            <a:ext uri="{FF2B5EF4-FFF2-40B4-BE49-F238E27FC236}">
              <a16:creationId xmlns:a16="http://schemas.microsoft.com/office/drawing/2014/main" id="{F0B3BDFC-1EF7-4297-8E29-25FDB8F6B417}"/>
            </a:ext>
          </a:extLst>
        </xdr:cNvPr>
        <xdr:cNvCxnSpPr/>
      </xdr:nvCxnSpPr>
      <xdr:spPr>
        <a:xfrm flipV="1">
          <a:off x="7861300" y="148132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13970</xdr:rowOff>
    </xdr:from>
    <xdr:to>
      <xdr:col>36</xdr:col>
      <xdr:colOff>165100</xdr:colOff>
      <xdr:row>86</xdr:row>
      <xdr:rowOff>115570</xdr:rowOff>
    </xdr:to>
    <xdr:sp macro="" textlink="">
      <xdr:nvSpPr>
        <xdr:cNvPr id="270" name="楕円 269">
          <a:extLst>
            <a:ext uri="{FF2B5EF4-FFF2-40B4-BE49-F238E27FC236}">
              <a16:creationId xmlns:a16="http://schemas.microsoft.com/office/drawing/2014/main" id="{C3A6BEF4-A935-460A-8AFC-F8D03D3481A4}"/>
            </a:ext>
          </a:extLst>
        </xdr:cNvPr>
        <xdr:cNvSpPr/>
      </xdr:nvSpPr>
      <xdr:spPr>
        <a:xfrm>
          <a:off x="692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64770</xdr:rowOff>
    </xdr:from>
    <xdr:to>
      <xdr:col>41</xdr:col>
      <xdr:colOff>50800</xdr:colOff>
      <xdr:row>86</xdr:row>
      <xdr:rowOff>70104</xdr:rowOff>
    </xdr:to>
    <xdr:cxnSp macro="">
      <xdr:nvCxnSpPr>
        <xdr:cNvPr id="271" name="直線コネクタ 270">
          <a:extLst>
            <a:ext uri="{FF2B5EF4-FFF2-40B4-BE49-F238E27FC236}">
              <a16:creationId xmlns:a16="http://schemas.microsoft.com/office/drawing/2014/main" id="{C76A640B-9CD2-4DDF-B100-36A18DC49443}"/>
            </a:ext>
          </a:extLst>
        </xdr:cNvPr>
        <xdr:cNvCxnSpPr/>
      </xdr:nvCxnSpPr>
      <xdr:spPr>
        <a:xfrm>
          <a:off x="6972300" y="1480947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668D5759-26EC-4E31-86FE-0D262654334A}"/>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BBE441A9-F077-415F-94FA-8919D5F5FF13}"/>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9990F852-0DB1-424F-9A77-5ADBCED4CA9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310B7F3F-E453-462E-BBA0-1D572759C6B7}"/>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276" name="n_1mainValue【福祉施設】&#10;一人当たり面積">
          <a:extLst>
            <a:ext uri="{FF2B5EF4-FFF2-40B4-BE49-F238E27FC236}">
              <a16:creationId xmlns:a16="http://schemas.microsoft.com/office/drawing/2014/main" id="{2EFAC782-5079-4144-A2EE-B5DEEE100A3C}"/>
            </a:ext>
          </a:extLst>
        </xdr:cNvPr>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110507</xdr:rowOff>
    </xdr:from>
    <xdr:ext cx="469744" cy="259045"/>
    <xdr:sp macro="" textlink="">
      <xdr:nvSpPr>
        <xdr:cNvPr id="277" name="n_2mainValue【福祉施設】&#10;一人当たり面積">
          <a:extLst>
            <a:ext uri="{FF2B5EF4-FFF2-40B4-BE49-F238E27FC236}">
              <a16:creationId xmlns:a16="http://schemas.microsoft.com/office/drawing/2014/main" id="{F570F18E-2295-4974-A6F6-BD4FC2862751}"/>
            </a:ext>
          </a:extLst>
        </xdr:cNvPr>
        <xdr:cNvSpPr txBox="1"/>
      </xdr:nvSpPr>
      <xdr:spPr>
        <a:xfrm>
          <a:off x="8515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278" name="n_3mainValue【福祉施設】&#10;一人当たり面積">
          <a:extLst>
            <a:ext uri="{FF2B5EF4-FFF2-40B4-BE49-F238E27FC236}">
              <a16:creationId xmlns:a16="http://schemas.microsoft.com/office/drawing/2014/main" id="{6DDAD748-56BA-47D2-B034-95D698350115}"/>
            </a:ext>
          </a:extLst>
        </xdr:cNvPr>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106697</xdr:rowOff>
    </xdr:from>
    <xdr:ext cx="469744" cy="259045"/>
    <xdr:sp macro="" textlink="">
      <xdr:nvSpPr>
        <xdr:cNvPr id="279" name="n_4mainValue【福祉施設】&#10;一人当たり面積">
          <a:extLst>
            <a:ext uri="{FF2B5EF4-FFF2-40B4-BE49-F238E27FC236}">
              <a16:creationId xmlns:a16="http://schemas.microsoft.com/office/drawing/2014/main" id="{24EA79C3-9097-4CF6-BB2C-54967FB3AC30}"/>
            </a:ext>
          </a:extLst>
        </xdr:cNvPr>
        <xdr:cNvSpPr txBox="1"/>
      </xdr:nvSpPr>
      <xdr:spPr>
        <a:xfrm>
          <a:off x="6737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61BBE6F5-8EB4-47CE-989E-92621DE21F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72287DD-4EDD-4CF5-8B76-A9F64C5D453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32BFA64-E988-4FC4-9D28-CB1C0B4D24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A686EA0D-F743-4480-B1E2-EEF4237BDC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327DA06-C1D9-4325-8ADE-2CAB2A5F3E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279BC1C8-9C71-4E42-A6A2-848A836133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6930DAA8-1F5D-4AE6-A291-EEA28CD6BD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9ADB479F-4729-4728-9F5A-0E928D6AC1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4862FB90-D515-4B70-850B-EAB66DE19E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A8737CD2-7AD2-4892-B09B-3C2092E718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2116839E-72C8-4CA8-A374-A2A701D3A59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9FB8A28-5C49-4A8F-9483-DD14572544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80DC40F-B0B5-478D-B374-DE5C30B724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450BBB13-79D8-4CF9-92FD-54A91A03A5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E4AC8164-69AF-4B9A-A3A6-80CC8E32AE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AEB1A3F6-7403-45E5-9D86-0A2BED10BD2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7D05C7C2-2263-403D-A268-15D56270BC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A577915C-3E34-4418-8F9E-2D7512F1B5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6BD75A40-8161-4FBF-A302-D759FD000C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155211EC-5EA4-4068-BE9E-CC2E1E6E98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755B666D-8B8C-4D06-9B53-34FB08D7DF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2105A8F1-848A-4D26-BDF0-E8DE4C694B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400A3EDB-C909-4DA5-B6EB-D4A92C96E3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1D37A510-59EE-4B02-97CF-53662DE6F8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A56073F5-F26D-4136-B66D-9ED4AD4BE4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3150B815-4AF8-40AD-A395-1FDD9D2298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67D2B28E-4707-488E-909E-BB65544A4F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D2AE383C-2A40-4AB2-8AAE-DA67CF3314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141961EA-F564-468A-8EB6-565A66D6F71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B90B498F-DE65-413E-BDDD-156587D8C93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CE286866-85C9-449E-AA13-DCA0DFBE878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D003AC2E-C49D-49A3-8E25-332268D969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ACA033F9-500C-451B-BAD5-D01A633A63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C63D354D-4496-4592-991A-BEB9948E10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6BDE4E58-9BA3-4FD3-B2D9-17E4189BBE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B4F2C72F-D9D4-402A-BA36-B8163290FA0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55C777B4-7A72-4E65-90E3-E3984D355D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868C8DF6-28B3-422A-BC3F-F6A2D91EAD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F18CD9DF-70DC-45E3-9E00-377F927D52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C12D33CA-EF02-4B0C-B5FD-7DD6936BEB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7E8D9BB4-EBC1-44DB-9C55-00C133F7EF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8C00DEAF-ADA2-4B12-9DC6-F41ED4717CD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F9075DE8-314A-45A2-B95D-3936C0B02F7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989AAB55-0131-4E96-AF77-99F8D152E04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400829A2-BF32-443E-9541-D136F5A1B512}"/>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a16="http://schemas.microsoft.com/office/drawing/2014/main" id="{DD83B367-C2CD-4FC7-992E-2B99160E2BDE}"/>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2322CF99-CB56-457D-80D6-42D77613383E}"/>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a16="http://schemas.microsoft.com/office/drawing/2014/main" id="{8C4343A0-C2C3-44D9-9940-E02F2C77A02A}"/>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a16="http://schemas.microsoft.com/office/drawing/2014/main" id="{0F63A8FA-FF94-4390-848E-93E36F07BE43}"/>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a:extLst>
            <a:ext uri="{FF2B5EF4-FFF2-40B4-BE49-F238E27FC236}">
              <a16:creationId xmlns:a16="http://schemas.microsoft.com/office/drawing/2014/main" id="{78AFEA4B-8D19-4AC1-94AC-4C73FFECAD75}"/>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a:extLst>
            <a:ext uri="{FF2B5EF4-FFF2-40B4-BE49-F238E27FC236}">
              <a16:creationId xmlns:a16="http://schemas.microsoft.com/office/drawing/2014/main" id="{59769539-F503-487A-BD95-92A54C92EF09}"/>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a:extLst>
            <a:ext uri="{FF2B5EF4-FFF2-40B4-BE49-F238E27FC236}">
              <a16:creationId xmlns:a16="http://schemas.microsoft.com/office/drawing/2014/main" id="{3B1C1E58-0635-4474-8D5B-6DE5E3CE41E7}"/>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62C65C9-7373-4F29-B81E-30ED10A802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1CB1FC3-D368-4263-8763-98A5319F7B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E1FF75DE-2661-4787-82AC-68EC773A57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E535219-EF79-48F1-879F-F36B2A4350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56F2AB15-A083-42D3-861B-EF6E8DD6EE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337" name="楕円 336">
          <a:extLst>
            <a:ext uri="{FF2B5EF4-FFF2-40B4-BE49-F238E27FC236}">
              <a16:creationId xmlns:a16="http://schemas.microsoft.com/office/drawing/2014/main" id="{32F3BA78-5D73-4429-BEFE-77C676AC7414}"/>
            </a:ext>
          </a:extLst>
        </xdr:cNvPr>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1D9DF0B2-1944-480E-AC04-DFECF8DD4851}"/>
            </a:ext>
          </a:extLst>
        </xdr:cNvPr>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339" name="楕円 338">
          <a:extLst>
            <a:ext uri="{FF2B5EF4-FFF2-40B4-BE49-F238E27FC236}">
              <a16:creationId xmlns:a16="http://schemas.microsoft.com/office/drawing/2014/main" id="{5ED94C47-0C4C-4061-A933-52E4CDF6949E}"/>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131717</xdr:rowOff>
    </xdr:to>
    <xdr:cxnSp macro="">
      <xdr:nvCxnSpPr>
        <xdr:cNvPr id="340" name="直線コネクタ 339">
          <a:extLst>
            <a:ext uri="{FF2B5EF4-FFF2-40B4-BE49-F238E27FC236}">
              <a16:creationId xmlns:a16="http://schemas.microsoft.com/office/drawing/2014/main" id="{388BA8FD-AF50-4DE2-8DC1-26D3400C1494}"/>
            </a:ext>
          </a:extLst>
        </xdr:cNvPr>
        <xdr:cNvCxnSpPr/>
      </xdr:nvCxnSpPr>
      <xdr:spPr>
        <a:xfrm>
          <a:off x="15481300" y="69717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341" name="楕円 340">
          <a:extLst>
            <a:ext uri="{FF2B5EF4-FFF2-40B4-BE49-F238E27FC236}">
              <a16:creationId xmlns:a16="http://schemas.microsoft.com/office/drawing/2014/main" id="{FF509347-297B-403C-9D19-876C47284BBD}"/>
            </a:ext>
          </a:extLst>
        </xdr:cNvPr>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113756</xdr:rowOff>
    </xdr:to>
    <xdr:cxnSp macro="">
      <xdr:nvCxnSpPr>
        <xdr:cNvPr id="342" name="直線コネクタ 341">
          <a:extLst>
            <a:ext uri="{FF2B5EF4-FFF2-40B4-BE49-F238E27FC236}">
              <a16:creationId xmlns:a16="http://schemas.microsoft.com/office/drawing/2014/main" id="{315C413B-EAAD-4CA3-972D-E2E0417CB7E4}"/>
            </a:ext>
          </a:extLst>
        </xdr:cNvPr>
        <xdr:cNvCxnSpPr/>
      </xdr:nvCxnSpPr>
      <xdr:spPr>
        <a:xfrm>
          <a:off x="14592300" y="695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343" name="楕円 342">
          <a:extLst>
            <a:ext uri="{FF2B5EF4-FFF2-40B4-BE49-F238E27FC236}">
              <a16:creationId xmlns:a16="http://schemas.microsoft.com/office/drawing/2014/main" id="{905BFDF3-B964-4B67-AD0B-DB6F2445B24B}"/>
            </a:ext>
          </a:extLst>
        </xdr:cNvPr>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102326</xdr:rowOff>
    </xdr:to>
    <xdr:cxnSp macro="">
      <xdr:nvCxnSpPr>
        <xdr:cNvPr id="344" name="直線コネクタ 343">
          <a:extLst>
            <a:ext uri="{FF2B5EF4-FFF2-40B4-BE49-F238E27FC236}">
              <a16:creationId xmlns:a16="http://schemas.microsoft.com/office/drawing/2014/main" id="{A5205393-B0DB-4284-A310-A8A3D4B168F1}"/>
            </a:ext>
          </a:extLst>
        </xdr:cNvPr>
        <xdr:cNvCxnSpPr/>
      </xdr:nvCxnSpPr>
      <xdr:spPr>
        <a:xfrm flipV="1">
          <a:off x="13703300" y="69521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345" name="楕円 344">
          <a:extLst>
            <a:ext uri="{FF2B5EF4-FFF2-40B4-BE49-F238E27FC236}">
              <a16:creationId xmlns:a16="http://schemas.microsoft.com/office/drawing/2014/main" id="{6D6223EB-62AD-4BE3-BE4B-E0EF91C8F2BE}"/>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102326</xdr:rowOff>
    </xdr:to>
    <xdr:cxnSp macro="">
      <xdr:nvCxnSpPr>
        <xdr:cNvPr id="346" name="直線コネクタ 345">
          <a:extLst>
            <a:ext uri="{FF2B5EF4-FFF2-40B4-BE49-F238E27FC236}">
              <a16:creationId xmlns:a16="http://schemas.microsoft.com/office/drawing/2014/main" id="{73663E98-2860-4272-B62A-4AA80A724122}"/>
            </a:ext>
          </a:extLst>
        </xdr:cNvPr>
        <xdr:cNvCxnSpPr/>
      </xdr:nvCxnSpPr>
      <xdr:spPr>
        <a:xfrm>
          <a:off x="12814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6A8ADDB-0E86-49F2-8F9C-4953B4724B18}"/>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FED2181E-4ECD-4C4D-A9F6-FFF7276C799B}"/>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784040B2-0431-4C9B-A827-23BCA3379AC8}"/>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C4C20813-1D21-4E25-8954-182ACAB3F9F9}"/>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545836D2-C8BC-4152-BCA5-DE6659875564}"/>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63FA6B85-6685-4E01-9556-B56B6FB76B98}"/>
            </a:ext>
          </a:extLst>
        </xdr:cNvPr>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930E99C9-FC0C-4E9F-8EAD-3DCA9AF0C9AA}"/>
            </a:ext>
          </a:extLst>
        </xdr:cNvPr>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6BB38A2-97D9-4003-9278-432A44A3C815}"/>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96019A6C-CA43-436A-858E-C79201B829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58DB8D9-3C6C-448D-963E-2C1A17F1C9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FCE79F13-26EC-4DCB-A704-B53C2380EF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6ED08A15-811A-435E-8442-3898E404D4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BBECC4B5-6BE1-4C18-8397-9A39CA23AE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FD3E81FC-99F1-4684-A396-369507E373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36283D3D-5BFC-4E22-AF6A-1CBB62CEFB8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69967599-CEE0-46BE-818B-43132E8A76D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C2421621-AF06-45E9-AF43-A4479F17C0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D507CB33-4936-4452-A986-12D5CFFB07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C7D17714-19FA-4211-AC3F-0722A4D92A9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90F98FB7-6BFD-4466-AE03-E1D16DF183E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A30C4733-BCA2-4658-8D2A-7783DE3326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DBC554FE-E72B-465F-88E4-89D8F0EF211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922D5F6B-6CFD-47E4-98C8-C6A50048078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9CDCC7BB-C475-4C0E-8B9D-BCA674E0885C}"/>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5D37A63C-2644-495D-948B-F0283C8D083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0EE47163-7534-4582-89B0-AC2589AFD803}"/>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7A2B10A4-1898-4850-8953-B841852A263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CDF25344-38D0-457E-A1CE-2D56F32F6A3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E7BCEED5-73C3-49B6-AD10-33B91CC92D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D60B82CE-9E20-444A-A1EC-5C429C28973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805E65A8-AF81-43C1-A29C-6CD87207D9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a:extLst>
            <a:ext uri="{FF2B5EF4-FFF2-40B4-BE49-F238E27FC236}">
              <a16:creationId xmlns:a16="http://schemas.microsoft.com/office/drawing/2014/main" id="{EC2A40A5-7BD3-461C-89D9-FB86432E9683}"/>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569CE489-DC53-43EF-A8F3-F1251548861B}"/>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a:extLst>
            <a:ext uri="{FF2B5EF4-FFF2-40B4-BE49-F238E27FC236}">
              <a16:creationId xmlns:a16="http://schemas.microsoft.com/office/drawing/2014/main" id="{7076151E-7296-4113-8CD6-BA9C0A672ADD}"/>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6E21F974-370B-415C-B3A9-2CBD1FF27C42}"/>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a:extLst>
            <a:ext uri="{FF2B5EF4-FFF2-40B4-BE49-F238E27FC236}">
              <a16:creationId xmlns:a16="http://schemas.microsoft.com/office/drawing/2014/main" id="{1166754D-E886-4F04-8E03-68EC69151771}"/>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2BE86E69-374A-4E26-A813-1BAB0DFE053B}"/>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a:extLst>
            <a:ext uri="{FF2B5EF4-FFF2-40B4-BE49-F238E27FC236}">
              <a16:creationId xmlns:a16="http://schemas.microsoft.com/office/drawing/2014/main" id="{62186BDA-8D23-48A0-AFEC-4DBEB3F7187E}"/>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a:extLst>
            <a:ext uri="{FF2B5EF4-FFF2-40B4-BE49-F238E27FC236}">
              <a16:creationId xmlns:a16="http://schemas.microsoft.com/office/drawing/2014/main" id="{4949C35C-EE7D-4A61-BBF0-896A1085AA37}"/>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a:extLst>
            <a:ext uri="{FF2B5EF4-FFF2-40B4-BE49-F238E27FC236}">
              <a16:creationId xmlns:a16="http://schemas.microsoft.com/office/drawing/2014/main" id="{90EC63D9-EAB1-459B-8C79-FB138EAFE0D9}"/>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a:extLst>
            <a:ext uri="{FF2B5EF4-FFF2-40B4-BE49-F238E27FC236}">
              <a16:creationId xmlns:a16="http://schemas.microsoft.com/office/drawing/2014/main" id="{DB0D5CCF-C043-4B61-B205-50E9E0FF691D}"/>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a:extLst>
            <a:ext uri="{FF2B5EF4-FFF2-40B4-BE49-F238E27FC236}">
              <a16:creationId xmlns:a16="http://schemas.microsoft.com/office/drawing/2014/main" id="{D3F93601-8AD4-4D51-ACAA-9F9A50527057}"/>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73E0B7F-EB80-4CF2-A2F2-3D6A5DD967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5963E69-FFEE-4AC5-8155-A9C5DB43C04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DD10E7F-326D-4034-B1D2-74F702BA2A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7024378-A9FF-40A5-9C8D-48F221026E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8B4804F-6012-4C6E-8ACB-0FE6980554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69934</xdr:rowOff>
    </xdr:from>
    <xdr:to>
      <xdr:col>116</xdr:col>
      <xdr:colOff>114300</xdr:colOff>
      <xdr:row>42</xdr:row>
      <xdr:rowOff>84</xdr:rowOff>
    </xdr:to>
    <xdr:sp macro="" textlink="">
      <xdr:nvSpPr>
        <xdr:cNvPr id="394" name="楕円 393">
          <a:extLst>
            <a:ext uri="{FF2B5EF4-FFF2-40B4-BE49-F238E27FC236}">
              <a16:creationId xmlns:a16="http://schemas.microsoft.com/office/drawing/2014/main" id="{E1E12D72-63AA-465C-9064-41A9EF875EF1}"/>
            </a:ext>
          </a:extLst>
        </xdr:cNvPr>
        <xdr:cNvSpPr/>
      </xdr:nvSpPr>
      <xdr:spPr>
        <a:xfrm>
          <a:off x="22110700" y="70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AA5721B9-2477-47CD-88DB-54899A402523}"/>
            </a:ext>
          </a:extLst>
        </xdr:cNvPr>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70134</xdr:rowOff>
    </xdr:from>
    <xdr:to>
      <xdr:col>112</xdr:col>
      <xdr:colOff>38100</xdr:colOff>
      <xdr:row>42</xdr:row>
      <xdr:rowOff>284</xdr:rowOff>
    </xdr:to>
    <xdr:sp macro="" textlink="">
      <xdr:nvSpPr>
        <xdr:cNvPr id="396" name="楕円 395">
          <a:extLst>
            <a:ext uri="{FF2B5EF4-FFF2-40B4-BE49-F238E27FC236}">
              <a16:creationId xmlns:a16="http://schemas.microsoft.com/office/drawing/2014/main" id="{8CDD0BF4-BF76-4E20-AC40-1FB8E589CBAE}"/>
            </a:ext>
          </a:extLst>
        </xdr:cNvPr>
        <xdr:cNvSpPr/>
      </xdr:nvSpPr>
      <xdr:spPr>
        <a:xfrm>
          <a:off x="21272500" y="7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120734</xdr:rowOff>
    </xdr:from>
    <xdr:to>
      <xdr:col>116</xdr:col>
      <xdr:colOff>63500</xdr:colOff>
      <xdr:row>41</xdr:row>
      <xdr:rowOff>120934</xdr:rowOff>
    </xdr:to>
    <xdr:cxnSp macro="">
      <xdr:nvCxnSpPr>
        <xdr:cNvPr id="397" name="直線コネクタ 396">
          <a:extLst>
            <a:ext uri="{FF2B5EF4-FFF2-40B4-BE49-F238E27FC236}">
              <a16:creationId xmlns:a16="http://schemas.microsoft.com/office/drawing/2014/main" id="{AEA3C17F-7571-4FEB-AA32-BFD8B17ECC32}"/>
            </a:ext>
          </a:extLst>
        </xdr:cNvPr>
        <xdr:cNvCxnSpPr/>
      </xdr:nvCxnSpPr>
      <xdr:spPr>
        <a:xfrm flipV="1">
          <a:off x="21323300" y="7150184"/>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70655</xdr:rowOff>
    </xdr:from>
    <xdr:to>
      <xdr:col>107</xdr:col>
      <xdr:colOff>101600</xdr:colOff>
      <xdr:row>42</xdr:row>
      <xdr:rowOff>805</xdr:rowOff>
    </xdr:to>
    <xdr:sp macro="" textlink="">
      <xdr:nvSpPr>
        <xdr:cNvPr id="398" name="楕円 397">
          <a:extLst>
            <a:ext uri="{FF2B5EF4-FFF2-40B4-BE49-F238E27FC236}">
              <a16:creationId xmlns:a16="http://schemas.microsoft.com/office/drawing/2014/main" id="{7783C02E-4B57-46F8-89C0-DD8B6A1B5DA6}"/>
            </a:ext>
          </a:extLst>
        </xdr:cNvPr>
        <xdr:cNvSpPr/>
      </xdr:nvSpPr>
      <xdr:spPr>
        <a:xfrm>
          <a:off x="20383500" y="71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120934</xdr:rowOff>
    </xdr:from>
    <xdr:to>
      <xdr:col>111</xdr:col>
      <xdr:colOff>177800</xdr:colOff>
      <xdr:row>41</xdr:row>
      <xdr:rowOff>121455</xdr:rowOff>
    </xdr:to>
    <xdr:cxnSp macro="">
      <xdr:nvCxnSpPr>
        <xdr:cNvPr id="399" name="直線コネクタ 398">
          <a:extLst>
            <a:ext uri="{FF2B5EF4-FFF2-40B4-BE49-F238E27FC236}">
              <a16:creationId xmlns:a16="http://schemas.microsoft.com/office/drawing/2014/main" id="{BF2550E7-4488-42E6-A09C-D0B4C5F1F214}"/>
            </a:ext>
          </a:extLst>
        </xdr:cNvPr>
        <xdr:cNvCxnSpPr/>
      </xdr:nvCxnSpPr>
      <xdr:spPr>
        <a:xfrm flipV="1">
          <a:off x="20434300" y="715038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73315</xdr:rowOff>
    </xdr:from>
    <xdr:to>
      <xdr:col>102</xdr:col>
      <xdr:colOff>165100</xdr:colOff>
      <xdr:row>42</xdr:row>
      <xdr:rowOff>3465</xdr:rowOff>
    </xdr:to>
    <xdr:sp macro="" textlink="">
      <xdr:nvSpPr>
        <xdr:cNvPr id="400" name="楕円 399">
          <a:extLst>
            <a:ext uri="{FF2B5EF4-FFF2-40B4-BE49-F238E27FC236}">
              <a16:creationId xmlns:a16="http://schemas.microsoft.com/office/drawing/2014/main" id="{E5BA53EF-9E90-4DAF-B395-2BFB4C5C1836}"/>
            </a:ext>
          </a:extLst>
        </xdr:cNvPr>
        <xdr:cNvSpPr/>
      </xdr:nvSpPr>
      <xdr:spPr>
        <a:xfrm>
          <a:off x="19494500" y="71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121455</xdr:rowOff>
    </xdr:from>
    <xdr:to>
      <xdr:col>107</xdr:col>
      <xdr:colOff>50800</xdr:colOff>
      <xdr:row>41</xdr:row>
      <xdr:rowOff>124115</xdr:rowOff>
    </xdr:to>
    <xdr:cxnSp macro="">
      <xdr:nvCxnSpPr>
        <xdr:cNvPr id="401" name="直線コネクタ 400">
          <a:extLst>
            <a:ext uri="{FF2B5EF4-FFF2-40B4-BE49-F238E27FC236}">
              <a16:creationId xmlns:a16="http://schemas.microsoft.com/office/drawing/2014/main" id="{E5BC7AE7-67B2-456B-80BC-F83233E07388}"/>
            </a:ext>
          </a:extLst>
        </xdr:cNvPr>
        <xdr:cNvCxnSpPr/>
      </xdr:nvCxnSpPr>
      <xdr:spPr>
        <a:xfrm flipV="1">
          <a:off x="19545300" y="7150905"/>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75515</xdr:rowOff>
    </xdr:from>
    <xdr:to>
      <xdr:col>98</xdr:col>
      <xdr:colOff>38100</xdr:colOff>
      <xdr:row>42</xdr:row>
      <xdr:rowOff>5665</xdr:rowOff>
    </xdr:to>
    <xdr:sp macro="" textlink="">
      <xdr:nvSpPr>
        <xdr:cNvPr id="402" name="楕円 401">
          <a:extLst>
            <a:ext uri="{FF2B5EF4-FFF2-40B4-BE49-F238E27FC236}">
              <a16:creationId xmlns:a16="http://schemas.microsoft.com/office/drawing/2014/main" id="{6F67BC9E-372C-4248-AF5C-06C3F2E48042}"/>
            </a:ext>
          </a:extLst>
        </xdr:cNvPr>
        <xdr:cNvSpPr/>
      </xdr:nvSpPr>
      <xdr:spPr>
        <a:xfrm>
          <a:off x="18605500" y="71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124115</xdr:rowOff>
    </xdr:from>
    <xdr:to>
      <xdr:col>102</xdr:col>
      <xdr:colOff>114300</xdr:colOff>
      <xdr:row>41</xdr:row>
      <xdr:rowOff>126315</xdr:rowOff>
    </xdr:to>
    <xdr:cxnSp macro="">
      <xdr:nvCxnSpPr>
        <xdr:cNvPr id="403" name="直線コネクタ 402">
          <a:extLst>
            <a:ext uri="{FF2B5EF4-FFF2-40B4-BE49-F238E27FC236}">
              <a16:creationId xmlns:a16="http://schemas.microsoft.com/office/drawing/2014/main" id="{20267084-C408-4529-9D69-B7239368DE35}"/>
            </a:ext>
          </a:extLst>
        </xdr:cNvPr>
        <xdr:cNvCxnSpPr/>
      </xdr:nvCxnSpPr>
      <xdr:spPr>
        <a:xfrm flipV="1">
          <a:off x="18656300" y="7153565"/>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21874B39-146B-4B1A-84D2-5DA5B742A3AC}"/>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72F4E4FC-BAF2-4DE7-BC7A-A10AED0242ED}"/>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D50CF5BD-6E85-4181-BEA0-449AF272523D}"/>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1E236CED-0FA6-4737-8D63-5D96A9A5FA7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162861</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id="{10BA2C26-4E02-4228-B562-89F37C60DC56}"/>
            </a:ext>
          </a:extLst>
        </xdr:cNvPr>
        <xdr:cNvSpPr txBox="1"/>
      </xdr:nvSpPr>
      <xdr:spPr>
        <a:xfrm>
          <a:off x="21011095" y="719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163382</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id="{B0418088-0A67-46B0-89F0-F77BEAF54A24}"/>
            </a:ext>
          </a:extLst>
        </xdr:cNvPr>
        <xdr:cNvSpPr txBox="1"/>
      </xdr:nvSpPr>
      <xdr:spPr>
        <a:xfrm>
          <a:off x="20134795" y="719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166042</xdr:rowOff>
    </xdr:from>
    <xdr:ext cx="599010" cy="259045"/>
    <xdr:sp macro="" textlink="">
      <xdr:nvSpPr>
        <xdr:cNvPr id="410" name="n_3mainValue【一般廃棄物処理施設】&#10;一人当たり有形固定資産（償却資産）額">
          <a:extLst>
            <a:ext uri="{FF2B5EF4-FFF2-40B4-BE49-F238E27FC236}">
              <a16:creationId xmlns:a16="http://schemas.microsoft.com/office/drawing/2014/main" id="{2433EE69-7BDC-4A45-BF64-43A56C9BD62E}"/>
            </a:ext>
          </a:extLst>
        </xdr:cNvPr>
        <xdr:cNvSpPr txBox="1"/>
      </xdr:nvSpPr>
      <xdr:spPr>
        <a:xfrm>
          <a:off x="19245795" y="71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168242</xdr:rowOff>
    </xdr:from>
    <xdr:ext cx="599010" cy="259045"/>
    <xdr:sp macro="" textlink="">
      <xdr:nvSpPr>
        <xdr:cNvPr id="411" name="n_4mainValue【一般廃棄物処理施設】&#10;一人当たり有形固定資産（償却資産）額">
          <a:extLst>
            <a:ext uri="{FF2B5EF4-FFF2-40B4-BE49-F238E27FC236}">
              <a16:creationId xmlns:a16="http://schemas.microsoft.com/office/drawing/2014/main" id="{567EA2E3-3610-43E5-A3F2-3D86CC314ED7}"/>
            </a:ext>
          </a:extLst>
        </xdr:cNvPr>
        <xdr:cNvSpPr txBox="1"/>
      </xdr:nvSpPr>
      <xdr:spPr>
        <a:xfrm>
          <a:off x="18356795" y="71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332B377C-A383-4825-A288-0577B3931E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D9C38C3E-375B-4F2B-B0DE-BD345984FE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EEBDB22-3454-4C6B-9F1D-17E44021E8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729D9B5-A052-4E4E-872A-E6FDC534D3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D3386B9-663B-4D3B-B7FF-3A7B50329F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5CB6245-385F-418C-AF0D-1026D41A9E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CF12F3A-1B3A-43B5-B891-2BB6D0692C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F08A3589-9173-4E1D-84C8-E957DF11E1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954C53B2-855A-48EF-9958-144E697BD5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18A67218-B3C1-48C7-9566-482017CAF1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CC956699-EC77-4951-8C6B-9A5286795C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CDF73817-0C51-40D0-95D0-C7302415FC0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E3D1BB5-1587-40CB-94C6-80013EEBCEB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692FA535-2B46-4E0A-951E-7A9A7467C3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59B1811C-8134-4495-BEE8-949F84E7E3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1F6CBC0-4544-413D-8F5B-7D776320D1B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AAEDCAF1-FF68-4F8D-AED2-6543DA432BE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A265F37F-99C2-42B3-A49C-D73A978F8C3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7D1058B6-CE57-4531-B5F1-771986C1FE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549EB6F1-C4CC-4FD0-8489-C47501452FA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C10E4ED8-D98F-4BB1-AD4E-8AD5208EB65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6013C511-E70E-46A9-AEEA-DEE8028489C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C9310E4C-6812-4696-814E-82D96C17DFB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45469C7C-6F46-4830-8DA8-03D8A940FF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14E29FB8-DA69-4A89-B0EB-14E0E2B4A8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a:extLst>
            <a:ext uri="{FF2B5EF4-FFF2-40B4-BE49-F238E27FC236}">
              <a16:creationId xmlns:a16="http://schemas.microsoft.com/office/drawing/2014/main" id="{4A271E1D-4ADF-44CD-B928-E61F301F235C}"/>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02D4469C-D123-4AF0-A5D6-965B40873FCC}"/>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a:extLst>
            <a:ext uri="{FF2B5EF4-FFF2-40B4-BE49-F238E27FC236}">
              <a16:creationId xmlns:a16="http://schemas.microsoft.com/office/drawing/2014/main" id="{C7112337-BF22-4A80-858D-0B79F4D032AC}"/>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71A81A13-DD7E-4004-BF51-0F58176F898B}"/>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a:extLst>
            <a:ext uri="{FF2B5EF4-FFF2-40B4-BE49-F238E27FC236}">
              <a16:creationId xmlns:a16="http://schemas.microsoft.com/office/drawing/2014/main" id="{42487672-B09C-4ECA-8AEA-ADB5EFAA2E0F}"/>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29789122-133F-49C1-8995-E928A3CE7D5C}"/>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a:extLst>
            <a:ext uri="{FF2B5EF4-FFF2-40B4-BE49-F238E27FC236}">
              <a16:creationId xmlns:a16="http://schemas.microsoft.com/office/drawing/2014/main" id="{3454EAE8-D4B0-4064-94B7-8807C97210BD}"/>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a:extLst>
            <a:ext uri="{FF2B5EF4-FFF2-40B4-BE49-F238E27FC236}">
              <a16:creationId xmlns:a16="http://schemas.microsoft.com/office/drawing/2014/main" id="{EEDC91BE-CDA6-45A0-A1AB-E8C6C7EF6A58}"/>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a:extLst>
            <a:ext uri="{FF2B5EF4-FFF2-40B4-BE49-F238E27FC236}">
              <a16:creationId xmlns:a16="http://schemas.microsoft.com/office/drawing/2014/main" id="{B48D84A8-01A1-4640-A1FD-C6B64E8140C7}"/>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a:extLst>
            <a:ext uri="{FF2B5EF4-FFF2-40B4-BE49-F238E27FC236}">
              <a16:creationId xmlns:a16="http://schemas.microsoft.com/office/drawing/2014/main" id="{E4DB82D8-CDDA-4550-81DC-2BAA9B357F9E}"/>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a:extLst>
            <a:ext uri="{FF2B5EF4-FFF2-40B4-BE49-F238E27FC236}">
              <a16:creationId xmlns:a16="http://schemas.microsoft.com/office/drawing/2014/main" id="{2E0F8CA1-217E-42D3-9491-88719DE78BB2}"/>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AB463A2-5D58-4382-9A92-B433C62CAF1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0D8B372-CE0E-48A6-AA8E-FD72AAA06A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2D24313-4943-416F-BFE1-2CCBDE84F3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68237D9-8D4C-4E4B-8D48-63B5239FFC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444DF5A-00FD-4C16-BD45-FD85994FF0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53" name="楕円 452">
          <a:extLst>
            <a:ext uri="{FF2B5EF4-FFF2-40B4-BE49-F238E27FC236}">
              <a16:creationId xmlns:a16="http://schemas.microsoft.com/office/drawing/2014/main" id="{3912D9C4-27A6-44B3-88FA-D38297886C09}"/>
            </a:ext>
          </a:extLst>
        </xdr:cNvPr>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4F2ACD48-4EC4-40A6-8F3D-A5DDFA74A22A}"/>
            </a:ext>
          </a:extLst>
        </xdr:cNvPr>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455" name="楕円 454">
          <a:extLst>
            <a:ext uri="{FF2B5EF4-FFF2-40B4-BE49-F238E27FC236}">
              <a16:creationId xmlns:a16="http://schemas.microsoft.com/office/drawing/2014/main" id="{014F827C-FC2D-44C9-A591-F22C5FC246E5}"/>
            </a:ext>
          </a:extLst>
        </xdr:cNvPr>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59</xdr:row>
      <xdr:rowOff>151856</xdr:rowOff>
    </xdr:to>
    <xdr:cxnSp macro="">
      <xdr:nvCxnSpPr>
        <xdr:cNvPr id="456" name="直線コネクタ 455">
          <a:extLst>
            <a:ext uri="{FF2B5EF4-FFF2-40B4-BE49-F238E27FC236}">
              <a16:creationId xmlns:a16="http://schemas.microsoft.com/office/drawing/2014/main" id="{C7C0731C-0719-49E6-8EF6-A7721D0C3E8F}"/>
            </a:ext>
          </a:extLst>
        </xdr:cNvPr>
        <xdr:cNvCxnSpPr/>
      </xdr:nvCxnSpPr>
      <xdr:spPr>
        <a:xfrm flipV="1">
          <a:off x="15481300" y="102608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457" name="楕円 456">
          <a:extLst>
            <a:ext uri="{FF2B5EF4-FFF2-40B4-BE49-F238E27FC236}">
              <a16:creationId xmlns:a16="http://schemas.microsoft.com/office/drawing/2014/main" id="{0CB5D4B9-F10F-490C-BF25-FEAB8F10D6B1}"/>
            </a:ext>
          </a:extLst>
        </xdr:cNvPr>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151856</xdr:rowOff>
    </xdr:to>
    <xdr:cxnSp macro="">
      <xdr:nvCxnSpPr>
        <xdr:cNvPr id="458" name="直線コネクタ 457">
          <a:extLst>
            <a:ext uri="{FF2B5EF4-FFF2-40B4-BE49-F238E27FC236}">
              <a16:creationId xmlns:a16="http://schemas.microsoft.com/office/drawing/2014/main" id="{B74AAC19-353F-4162-A3E4-B2DAEDB4FEB1}"/>
            </a:ext>
          </a:extLst>
        </xdr:cNvPr>
        <xdr:cNvCxnSpPr/>
      </xdr:nvCxnSpPr>
      <xdr:spPr>
        <a:xfrm>
          <a:off x="14592300" y="101988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459" name="楕円 458">
          <a:extLst>
            <a:ext uri="{FF2B5EF4-FFF2-40B4-BE49-F238E27FC236}">
              <a16:creationId xmlns:a16="http://schemas.microsoft.com/office/drawing/2014/main" id="{A7C92A88-5352-4343-8B99-7FD54243122E}"/>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83276</xdr:rowOff>
    </xdr:to>
    <xdr:cxnSp macro="">
      <xdr:nvCxnSpPr>
        <xdr:cNvPr id="460" name="直線コネクタ 459">
          <a:extLst>
            <a:ext uri="{FF2B5EF4-FFF2-40B4-BE49-F238E27FC236}">
              <a16:creationId xmlns:a16="http://schemas.microsoft.com/office/drawing/2014/main" id="{19B95F13-D463-417A-A28C-1FB506CBA1C8}"/>
            </a:ext>
          </a:extLst>
        </xdr:cNvPr>
        <xdr:cNvCxnSpPr/>
      </xdr:nvCxnSpPr>
      <xdr:spPr>
        <a:xfrm>
          <a:off x="13703300" y="101890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461" name="楕円 460">
          <a:extLst>
            <a:ext uri="{FF2B5EF4-FFF2-40B4-BE49-F238E27FC236}">
              <a16:creationId xmlns:a16="http://schemas.microsoft.com/office/drawing/2014/main" id="{80BB29FB-0BA3-4A20-BBAD-C5E58BC44929}"/>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462" name="直線コネクタ 461">
          <a:extLst>
            <a:ext uri="{FF2B5EF4-FFF2-40B4-BE49-F238E27FC236}">
              <a16:creationId xmlns:a16="http://schemas.microsoft.com/office/drawing/2014/main" id="{D56B1FFD-7392-422D-839B-D1A4531B0A44}"/>
            </a:ext>
          </a:extLst>
        </xdr:cNvPr>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C3A44F2A-8DE1-4721-BBD3-C2BB2359F23A}"/>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A90A5161-F041-449E-A16A-FFB1A60CE8D5}"/>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C7408426-0716-453F-B730-388943A9F1D5}"/>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432F03C7-3F7D-4539-8E98-D9C29C6586C2}"/>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69D3E17-97D5-4FF6-90B5-5026F5F922D3}"/>
            </a:ext>
          </a:extLst>
        </xdr:cNvPr>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776B1717-1313-4A59-8388-9551F18150EF}"/>
            </a:ext>
          </a:extLst>
        </xdr:cNvPr>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ED030BA8-43F5-48E9-8615-95413CFF7067}"/>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82749</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4AB2C10-061E-4ECB-B144-8F21F0D44F5E}"/>
            </a:ext>
          </a:extLst>
        </xdr:cNvPr>
        <xdr:cNvSpPr txBox="1"/>
      </xdr:nvSpPr>
      <xdr:spPr>
        <a:xfrm>
          <a:off x="12611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C937238B-C898-4520-AA78-FA0B7C4C96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3CF47C69-397B-47E0-AB27-58C372CD01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1F163963-EC52-47CF-ADB6-2638F77E4F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948D17F7-89C2-48DF-AB6C-937AD1ED61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BB9B5274-DC56-45B2-B4BD-2F9109CD66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24B07C95-A3DF-426F-A787-5A1BB296C5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8B2BC612-3F3B-458C-B8DB-E6D5558052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BD5C68BB-037E-4BF9-A18F-ED3C53B761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A7938C78-97E0-4671-B321-B471A3BC4F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AA70C1BE-6514-47E0-9B61-5FC06D2D9D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3E4C6E77-6114-4CCB-885D-25CC26609A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DABED52F-2A6F-48B1-AF8E-0983E4FBF19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CAD59F22-7021-4A2E-B5A1-1CBA533CCA4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CB59DE03-1D41-49CF-8D6D-7A3187A8123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9C695A95-7B33-4944-A3CA-7F34C2C6325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878218FA-BA5E-4427-9F7C-3FFE93CCC7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7AD77F3F-5906-4136-9CBA-DA9091A9347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CD1C3D88-047B-4938-8794-893EC496B91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CD5C3CBE-D1C0-4DE4-BEB8-D7E068A2FD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8DA8ED8E-7CF3-429D-B458-AEFCFC95CE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BF09CF20-93EB-4261-910A-C56B04B9E0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a:extLst>
            <a:ext uri="{FF2B5EF4-FFF2-40B4-BE49-F238E27FC236}">
              <a16:creationId xmlns:a16="http://schemas.microsoft.com/office/drawing/2014/main" id="{3DAFBADA-B4DC-4350-BB25-29DAA6B218DD}"/>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6FD0A43A-A2EC-4254-9D5E-C841B23EFC18}"/>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a:extLst>
            <a:ext uri="{FF2B5EF4-FFF2-40B4-BE49-F238E27FC236}">
              <a16:creationId xmlns:a16="http://schemas.microsoft.com/office/drawing/2014/main" id="{1D8EEAD3-20EA-4406-8BA6-1518EE20B533}"/>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7AC12BA3-1F43-40E0-A383-B840872BD499}"/>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a:extLst>
            <a:ext uri="{FF2B5EF4-FFF2-40B4-BE49-F238E27FC236}">
              <a16:creationId xmlns:a16="http://schemas.microsoft.com/office/drawing/2014/main" id="{85921C31-A0E8-4743-B857-BBE578D92371}"/>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B2E6AFCC-4A3B-4EBB-95CC-5134BA42093E}"/>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a:extLst>
            <a:ext uri="{FF2B5EF4-FFF2-40B4-BE49-F238E27FC236}">
              <a16:creationId xmlns:a16="http://schemas.microsoft.com/office/drawing/2014/main" id="{EFE61D92-5CFA-4ADC-9661-1D181180F671}"/>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a:extLst>
            <a:ext uri="{FF2B5EF4-FFF2-40B4-BE49-F238E27FC236}">
              <a16:creationId xmlns:a16="http://schemas.microsoft.com/office/drawing/2014/main" id="{4860A843-9880-4449-8514-BA2D8EFD5298}"/>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0" name="フローチャート: 判断 499">
          <a:extLst>
            <a:ext uri="{FF2B5EF4-FFF2-40B4-BE49-F238E27FC236}">
              <a16:creationId xmlns:a16="http://schemas.microsoft.com/office/drawing/2014/main" id="{642A25F3-3BE0-4BAC-AFCF-FC0030FE0C31}"/>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1" name="フローチャート: 判断 500">
          <a:extLst>
            <a:ext uri="{FF2B5EF4-FFF2-40B4-BE49-F238E27FC236}">
              <a16:creationId xmlns:a16="http://schemas.microsoft.com/office/drawing/2014/main" id="{A042D5B2-DC64-47C5-B670-042F44BB6F7D}"/>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2" name="フローチャート: 判断 501">
          <a:extLst>
            <a:ext uri="{FF2B5EF4-FFF2-40B4-BE49-F238E27FC236}">
              <a16:creationId xmlns:a16="http://schemas.microsoft.com/office/drawing/2014/main" id="{404BF2ED-1EB8-4F04-BE69-0D1734C3E449}"/>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CD80D08-43EA-4D69-AC93-F3E3088AF9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F5196FB-24E8-413C-A991-0745B3E254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F9A3D3C-21E9-4738-8DB4-5E68C5763A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BC32D9F-B0C5-4289-81A9-C186F214A5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DCB7D85-A06F-4F82-9EA4-A71560F2C3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92761</xdr:rowOff>
    </xdr:from>
    <xdr:to>
      <xdr:col>116</xdr:col>
      <xdr:colOff>114300</xdr:colOff>
      <xdr:row>63</xdr:row>
      <xdr:rowOff>22911</xdr:rowOff>
    </xdr:to>
    <xdr:sp macro="" textlink="">
      <xdr:nvSpPr>
        <xdr:cNvPr id="508" name="楕円 507">
          <a:extLst>
            <a:ext uri="{FF2B5EF4-FFF2-40B4-BE49-F238E27FC236}">
              <a16:creationId xmlns:a16="http://schemas.microsoft.com/office/drawing/2014/main" id="{194B7064-1223-437C-98E0-B24721490826}"/>
            </a:ext>
          </a:extLst>
        </xdr:cNvPr>
        <xdr:cNvSpPr/>
      </xdr:nvSpPr>
      <xdr:spPr>
        <a:xfrm>
          <a:off x="221107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115638</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1BCC0094-EF3E-4E20-B7A8-CB30DBD08486}"/>
            </a:ext>
          </a:extLst>
        </xdr:cNvPr>
        <xdr:cNvSpPr txBox="1"/>
      </xdr:nvSpPr>
      <xdr:spPr>
        <a:xfrm>
          <a:off x="22199600" y="1057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92304</xdr:rowOff>
    </xdr:from>
    <xdr:to>
      <xdr:col>112</xdr:col>
      <xdr:colOff>38100</xdr:colOff>
      <xdr:row>63</xdr:row>
      <xdr:rowOff>22454</xdr:rowOff>
    </xdr:to>
    <xdr:sp macro="" textlink="">
      <xdr:nvSpPr>
        <xdr:cNvPr id="510" name="楕円 509">
          <a:extLst>
            <a:ext uri="{FF2B5EF4-FFF2-40B4-BE49-F238E27FC236}">
              <a16:creationId xmlns:a16="http://schemas.microsoft.com/office/drawing/2014/main" id="{9F8F6CE0-642B-49FE-80B6-3F210A3B07D6}"/>
            </a:ext>
          </a:extLst>
        </xdr:cNvPr>
        <xdr:cNvSpPr/>
      </xdr:nvSpPr>
      <xdr:spPr>
        <a:xfrm>
          <a:off x="21272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143104</xdr:rowOff>
    </xdr:from>
    <xdr:to>
      <xdr:col>116</xdr:col>
      <xdr:colOff>63500</xdr:colOff>
      <xdr:row>62</xdr:row>
      <xdr:rowOff>143561</xdr:rowOff>
    </xdr:to>
    <xdr:cxnSp macro="">
      <xdr:nvCxnSpPr>
        <xdr:cNvPr id="511" name="直線コネクタ 510">
          <a:extLst>
            <a:ext uri="{FF2B5EF4-FFF2-40B4-BE49-F238E27FC236}">
              <a16:creationId xmlns:a16="http://schemas.microsoft.com/office/drawing/2014/main" id="{2978F8EC-61D3-42F2-8D86-F59800F09974}"/>
            </a:ext>
          </a:extLst>
        </xdr:cNvPr>
        <xdr:cNvCxnSpPr/>
      </xdr:nvCxnSpPr>
      <xdr:spPr>
        <a:xfrm>
          <a:off x="21323300" y="1077300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91846</xdr:rowOff>
    </xdr:from>
    <xdr:to>
      <xdr:col>107</xdr:col>
      <xdr:colOff>101600</xdr:colOff>
      <xdr:row>63</xdr:row>
      <xdr:rowOff>21996</xdr:rowOff>
    </xdr:to>
    <xdr:sp macro="" textlink="">
      <xdr:nvSpPr>
        <xdr:cNvPr id="512" name="楕円 511">
          <a:extLst>
            <a:ext uri="{FF2B5EF4-FFF2-40B4-BE49-F238E27FC236}">
              <a16:creationId xmlns:a16="http://schemas.microsoft.com/office/drawing/2014/main" id="{D17F41D4-D7F6-4897-8992-FED60F77C5B3}"/>
            </a:ext>
          </a:extLst>
        </xdr:cNvPr>
        <xdr:cNvSpPr/>
      </xdr:nvSpPr>
      <xdr:spPr>
        <a:xfrm>
          <a:off x="20383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142646</xdr:rowOff>
    </xdr:from>
    <xdr:to>
      <xdr:col>111</xdr:col>
      <xdr:colOff>177800</xdr:colOff>
      <xdr:row>62</xdr:row>
      <xdr:rowOff>143104</xdr:rowOff>
    </xdr:to>
    <xdr:cxnSp macro="">
      <xdr:nvCxnSpPr>
        <xdr:cNvPr id="513" name="直線コネクタ 512">
          <a:extLst>
            <a:ext uri="{FF2B5EF4-FFF2-40B4-BE49-F238E27FC236}">
              <a16:creationId xmlns:a16="http://schemas.microsoft.com/office/drawing/2014/main" id="{B3183D3B-D489-4DCA-BA9B-DE265A357D0F}"/>
            </a:ext>
          </a:extLst>
        </xdr:cNvPr>
        <xdr:cNvCxnSpPr/>
      </xdr:nvCxnSpPr>
      <xdr:spPr>
        <a:xfrm>
          <a:off x="20434300" y="107725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92304</xdr:rowOff>
    </xdr:from>
    <xdr:to>
      <xdr:col>102</xdr:col>
      <xdr:colOff>165100</xdr:colOff>
      <xdr:row>63</xdr:row>
      <xdr:rowOff>22454</xdr:rowOff>
    </xdr:to>
    <xdr:sp macro="" textlink="">
      <xdr:nvSpPr>
        <xdr:cNvPr id="514" name="楕円 513">
          <a:extLst>
            <a:ext uri="{FF2B5EF4-FFF2-40B4-BE49-F238E27FC236}">
              <a16:creationId xmlns:a16="http://schemas.microsoft.com/office/drawing/2014/main" id="{23E1A024-EFF5-45C1-9704-4A7D5B255FFA}"/>
            </a:ext>
          </a:extLst>
        </xdr:cNvPr>
        <xdr:cNvSpPr/>
      </xdr:nvSpPr>
      <xdr:spPr>
        <a:xfrm>
          <a:off x="19494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142646</xdr:rowOff>
    </xdr:from>
    <xdr:to>
      <xdr:col>107</xdr:col>
      <xdr:colOff>50800</xdr:colOff>
      <xdr:row>62</xdr:row>
      <xdr:rowOff>143104</xdr:rowOff>
    </xdr:to>
    <xdr:cxnSp macro="">
      <xdr:nvCxnSpPr>
        <xdr:cNvPr id="515" name="直線コネクタ 514">
          <a:extLst>
            <a:ext uri="{FF2B5EF4-FFF2-40B4-BE49-F238E27FC236}">
              <a16:creationId xmlns:a16="http://schemas.microsoft.com/office/drawing/2014/main" id="{07E5BC45-0906-451A-A8FA-E17C7EDADEAF}"/>
            </a:ext>
          </a:extLst>
        </xdr:cNvPr>
        <xdr:cNvCxnSpPr/>
      </xdr:nvCxnSpPr>
      <xdr:spPr>
        <a:xfrm flipV="1">
          <a:off x="19545300" y="107725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92304</xdr:rowOff>
    </xdr:from>
    <xdr:to>
      <xdr:col>98</xdr:col>
      <xdr:colOff>38100</xdr:colOff>
      <xdr:row>63</xdr:row>
      <xdr:rowOff>22454</xdr:rowOff>
    </xdr:to>
    <xdr:sp macro="" textlink="">
      <xdr:nvSpPr>
        <xdr:cNvPr id="516" name="楕円 515">
          <a:extLst>
            <a:ext uri="{FF2B5EF4-FFF2-40B4-BE49-F238E27FC236}">
              <a16:creationId xmlns:a16="http://schemas.microsoft.com/office/drawing/2014/main" id="{CF9C0309-09EC-4C50-8CD2-0233AD993BEC}"/>
            </a:ext>
          </a:extLst>
        </xdr:cNvPr>
        <xdr:cNvSpPr/>
      </xdr:nvSpPr>
      <xdr:spPr>
        <a:xfrm>
          <a:off x="18605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143104</xdr:rowOff>
    </xdr:from>
    <xdr:to>
      <xdr:col>102</xdr:col>
      <xdr:colOff>114300</xdr:colOff>
      <xdr:row>62</xdr:row>
      <xdr:rowOff>143104</xdr:rowOff>
    </xdr:to>
    <xdr:cxnSp macro="">
      <xdr:nvCxnSpPr>
        <xdr:cNvPr id="517" name="直線コネクタ 516">
          <a:extLst>
            <a:ext uri="{FF2B5EF4-FFF2-40B4-BE49-F238E27FC236}">
              <a16:creationId xmlns:a16="http://schemas.microsoft.com/office/drawing/2014/main" id="{58D2F7D4-CF4B-4BCF-9CC7-FCC145196564}"/>
            </a:ext>
          </a:extLst>
        </xdr:cNvPr>
        <xdr:cNvCxnSpPr/>
      </xdr:nvCxnSpPr>
      <xdr:spPr>
        <a:xfrm>
          <a:off x="18656300" y="107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518" name="n_1aveValue【保健センター・保健所】&#10;一人当たり面積">
          <a:extLst>
            <a:ext uri="{FF2B5EF4-FFF2-40B4-BE49-F238E27FC236}">
              <a16:creationId xmlns:a16="http://schemas.microsoft.com/office/drawing/2014/main" id="{09807DEA-389A-4149-A0E1-1B316E37B9D4}"/>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519" name="n_2aveValue【保健センター・保健所】&#10;一人当たり面積">
          <a:extLst>
            <a:ext uri="{FF2B5EF4-FFF2-40B4-BE49-F238E27FC236}">
              <a16:creationId xmlns:a16="http://schemas.microsoft.com/office/drawing/2014/main" id="{81938047-3340-48EC-8759-B57BAB7B9A6A}"/>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20" name="n_3aveValue【保健センター・保健所】&#10;一人当たり面積">
          <a:extLst>
            <a:ext uri="{FF2B5EF4-FFF2-40B4-BE49-F238E27FC236}">
              <a16:creationId xmlns:a16="http://schemas.microsoft.com/office/drawing/2014/main" id="{9CAE00F6-FFEB-4747-91F4-5B3A4D9E63CE}"/>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521" name="n_4aveValue【保健センター・保健所】&#10;一人当たり面積">
          <a:extLst>
            <a:ext uri="{FF2B5EF4-FFF2-40B4-BE49-F238E27FC236}">
              <a16:creationId xmlns:a16="http://schemas.microsoft.com/office/drawing/2014/main" id="{DE0060C3-D280-46BB-81A5-4E64CD07ECA1}"/>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38981</xdr:rowOff>
    </xdr:from>
    <xdr:ext cx="469744" cy="259045"/>
    <xdr:sp macro="" textlink="">
      <xdr:nvSpPr>
        <xdr:cNvPr id="522" name="n_1mainValue【保健センター・保健所】&#10;一人当たり面積">
          <a:extLst>
            <a:ext uri="{FF2B5EF4-FFF2-40B4-BE49-F238E27FC236}">
              <a16:creationId xmlns:a16="http://schemas.microsoft.com/office/drawing/2014/main" id="{9D45AE1E-02CC-4877-886F-B2E651E4BE46}"/>
            </a:ext>
          </a:extLst>
        </xdr:cNvPr>
        <xdr:cNvSpPr txBox="1"/>
      </xdr:nvSpPr>
      <xdr:spPr>
        <a:xfrm>
          <a:off x="210757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38523</xdr:rowOff>
    </xdr:from>
    <xdr:ext cx="469744" cy="259045"/>
    <xdr:sp macro="" textlink="">
      <xdr:nvSpPr>
        <xdr:cNvPr id="523" name="n_2mainValue【保健センター・保健所】&#10;一人当たり面積">
          <a:extLst>
            <a:ext uri="{FF2B5EF4-FFF2-40B4-BE49-F238E27FC236}">
              <a16:creationId xmlns:a16="http://schemas.microsoft.com/office/drawing/2014/main" id="{42E0969A-03B6-4F18-B8E5-FF3E16FC85BF}"/>
            </a:ext>
          </a:extLst>
        </xdr:cNvPr>
        <xdr:cNvSpPr txBox="1"/>
      </xdr:nvSpPr>
      <xdr:spPr>
        <a:xfrm>
          <a:off x="20199427" y="104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38981</xdr:rowOff>
    </xdr:from>
    <xdr:ext cx="469744" cy="259045"/>
    <xdr:sp macro="" textlink="">
      <xdr:nvSpPr>
        <xdr:cNvPr id="524" name="n_3mainValue【保健センター・保健所】&#10;一人当たり面積">
          <a:extLst>
            <a:ext uri="{FF2B5EF4-FFF2-40B4-BE49-F238E27FC236}">
              <a16:creationId xmlns:a16="http://schemas.microsoft.com/office/drawing/2014/main" id="{B3060006-32E3-4D3D-BDDD-F5E134DCD3CC}"/>
            </a:ext>
          </a:extLst>
        </xdr:cNvPr>
        <xdr:cNvSpPr txBox="1"/>
      </xdr:nvSpPr>
      <xdr:spPr>
        <a:xfrm>
          <a:off x="19310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38981</xdr:rowOff>
    </xdr:from>
    <xdr:ext cx="469744" cy="259045"/>
    <xdr:sp macro="" textlink="">
      <xdr:nvSpPr>
        <xdr:cNvPr id="525" name="n_4mainValue【保健センター・保健所】&#10;一人当たり面積">
          <a:extLst>
            <a:ext uri="{FF2B5EF4-FFF2-40B4-BE49-F238E27FC236}">
              <a16:creationId xmlns:a16="http://schemas.microsoft.com/office/drawing/2014/main" id="{21CA61AC-C24F-4DF9-A500-DFB0C31C5247}"/>
            </a:ext>
          </a:extLst>
        </xdr:cNvPr>
        <xdr:cNvSpPr txBox="1"/>
      </xdr:nvSpPr>
      <xdr:spPr>
        <a:xfrm>
          <a:off x="18421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992CD7B9-466B-483D-BA51-41C35D3625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5A0A7E9-EE16-4C1B-875B-574DCE85D2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E5B2F14A-4BB9-4A5E-8100-D396D34285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BD186185-9A52-4571-9C94-6D8AFAFF93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B86143C6-0E44-49CA-9244-E40D3ECE95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DFAA43FE-3E80-451B-BD9B-A0F393FCFA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2E3A1704-D160-4122-8B32-BE8B2E199B7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6582A9D0-AB23-481D-9F48-54FFECA543B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62F04244-EA6B-42AD-8890-5E57E3EBAD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30C30E98-5C1F-46B1-9CB1-F17DA6EACB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872F29CF-CA67-4C7D-9F23-333D64BFDA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373E2153-5212-4B09-9AC0-AC43C70DCA1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30632805-5748-4AD5-978E-897973CBDC6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E79D25AC-81D6-4779-8488-D43526A81DE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49D073FF-2085-4319-A225-9F22CB9A3FC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4AE968A8-0587-489C-AAD4-FD2EB0DAF17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CF86A3D2-51D3-416D-8D25-612D45DE732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207D0F87-B1C4-4CED-AD1E-5FC50F3A606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B622EC09-0000-4A17-B8BE-4ADC430C10C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EC4D2C0A-CA7B-4930-8281-A3A703C4FF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EFB8AB63-EDDE-455C-BC50-096A5B37892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AC36088F-F144-41B9-BB97-D76411FBFD0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C34274DD-94AB-4540-AD66-179BE3EA74A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98DD7E61-301B-4FAA-B3C3-9A48008A2C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425E8A80-47C0-49A8-B701-083E312C7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D1D94583-86B0-490F-B4C7-09F035C1BCC7}"/>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37F09908-05EC-4302-BD49-A87DC4A867D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C9BAE014-8400-43F2-90A3-CB776635AE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1ABBCC9D-4009-482D-9996-B1D69EF3F83D}"/>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DBC47522-A249-4C96-931B-E260028D1F3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C780D241-6958-4075-9BE7-00C77904B493}"/>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a:extLst>
            <a:ext uri="{FF2B5EF4-FFF2-40B4-BE49-F238E27FC236}">
              <a16:creationId xmlns:a16="http://schemas.microsoft.com/office/drawing/2014/main" id="{477FFB9A-C0D0-41CD-9C28-2D299A5D0797}"/>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a:extLst>
            <a:ext uri="{FF2B5EF4-FFF2-40B4-BE49-F238E27FC236}">
              <a16:creationId xmlns:a16="http://schemas.microsoft.com/office/drawing/2014/main" id="{505D65AE-0FD3-4646-8AC4-F43086AD3A59}"/>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a:extLst>
            <a:ext uri="{FF2B5EF4-FFF2-40B4-BE49-F238E27FC236}">
              <a16:creationId xmlns:a16="http://schemas.microsoft.com/office/drawing/2014/main" id="{69F5790A-1E6A-44F4-BB06-B41EFE7F319B}"/>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0" name="フローチャート: 判断 559">
          <a:extLst>
            <a:ext uri="{FF2B5EF4-FFF2-40B4-BE49-F238E27FC236}">
              <a16:creationId xmlns:a16="http://schemas.microsoft.com/office/drawing/2014/main" id="{10FD7128-841C-4A29-B249-E7E91DB20AC1}"/>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1" name="フローチャート: 判断 560">
          <a:extLst>
            <a:ext uri="{FF2B5EF4-FFF2-40B4-BE49-F238E27FC236}">
              <a16:creationId xmlns:a16="http://schemas.microsoft.com/office/drawing/2014/main" id="{A2ADFFAB-FF4B-4A9D-A181-648007DEFFC5}"/>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1E73C07-C483-4541-B086-822304BBDD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2A571B33-971A-46A8-826D-C5AF311BF31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B51E15A8-954A-4651-AF9E-742FF71E62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8A21E69B-7594-4F42-A2CE-19CB843F54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3F02005D-C859-4AC6-A86F-5A28381A5F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140788</xdr:rowOff>
    </xdr:from>
    <xdr:to>
      <xdr:col>85</xdr:col>
      <xdr:colOff>177800</xdr:colOff>
      <xdr:row>86</xdr:row>
      <xdr:rowOff>70938</xdr:rowOff>
    </xdr:to>
    <xdr:sp macro="" textlink="">
      <xdr:nvSpPr>
        <xdr:cNvPr id="567" name="楕円 566">
          <a:extLst>
            <a:ext uri="{FF2B5EF4-FFF2-40B4-BE49-F238E27FC236}">
              <a16:creationId xmlns:a16="http://schemas.microsoft.com/office/drawing/2014/main" id="{2AB6F30F-E7F2-446D-B684-7F6F39D5BE01}"/>
            </a:ext>
          </a:extLst>
        </xdr:cNvPr>
        <xdr:cNvSpPr/>
      </xdr:nvSpPr>
      <xdr:spPr>
        <a:xfrm>
          <a:off x="162687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119215</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5EB4EB10-19CF-42B2-B86C-FB501C55F7C1}"/>
            </a:ext>
          </a:extLst>
        </xdr:cNvPr>
        <xdr:cNvSpPr txBox="1"/>
      </xdr:nvSpPr>
      <xdr:spPr>
        <a:xfrm>
          <a:off x="16357600"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127726</xdr:rowOff>
    </xdr:from>
    <xdr:to>
      <xdr:col>81</xdr:col>
      <xdr:colOff>101600</xdr:colOff>
      <xdr:row>86</xdr:row>
      <xdr:rowOff>57876</xdr:rowOff>
    </xdr:to>
    <xdr:sp macro="" textlink="">
      <xdr:nvSpPr>
        <xdr:cNvPr id="569" name="楕円 568">
          <a:extLst>
            <a:ext uri="{FF2B5EF4-FFF2-40B4-BE49-F238E27FC236}">
              <a16:creationId xmlns:a16="http://schemas.microsoft.com/office/drawing/2014/main" id="{AACC70C4-93FE-4C25-8827-9E8A783635A8}"/>
            </a:ext>
          </a:extLst>
        </xdr:cNvPr>
        <xdr:cNvSpPr/>
      </xdr:nvSpPr>
      <xdr:spPr>
        <a:xfrm>
          <a:off x="15430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7076</xdr:rowOff>
    </xdr:from>
    <xdr:to>
      <xdr:col>85</xdr:col>
      <xdr:colOff>127000</xdr:colOff>
      <xdr:row>86</xdr:row>
      <xdr:rowOff>20138</xdr:rowOff>
    </xdr:to>
    <xdr:cxnSp macro="">
      <xdr:nvCxnSpPr>
        <xdr:cNvPr id="570" name="直線コネクタ 569">
          <a:extLst>
            <a:ext uri="{FF2B5EF4-FFF2-40B4-BE49-F238E27FC236}">
              <a16:creationId xmlns:a16="http://schemas.microsoft.com/office/drawing/2014/main" id="{59F2F662-7EE0-49F4-98D9-4F6A6FA04AD6}"/>
            </a:ext>
          </a:extLst>
        </xdr:cNvPr>
        <xdr:cNvCxnSpPr/>
      </xdr:nvCxnSpPr>
      <xdr:spPr>
        <a:xfrm>
          <a:off x="15481300" y="147517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109764</xdr:rowOff>
    </xdr:from>
    <xdr:to>
      <xdr:col>76</xdr:col>
      <xdr:colOff>165100</xdr:colOff>
      <xdr:row>86</xdr:row>
      <xdr:rowOff>39914</xdr:rowOff>
    </xdr:to>
    <xdr:sp macro="" textlink="">
      <xdr:nvSpPr>
        <xdr:cNvPr id="571" name="楕円 570">
          <a:extLst>
            <a:ext uri="{FF2B5EF4-FFF2-40B4-BE49-F238E27FC236}">
              <a16:creationId xmlns:a16="http://schemas.microsoft.com/office/drawing/2014/main" id="{D8A505D8-572A-4F01-BD1F-5DCEE69DF8D8}"/>
            </a:ext>
          </a:extLst>
        </xdr:cNvPr>
        <xdr:cNvSpPr/>
      </xdr:nvSpPr>
      <xdr:spPr>
        <a:xfrm>
          <a:off x="14541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160564</xdr:rowOff>
    </xdr:from>
    <xdr:to>
      <xdr:col>81</xdr:col>
      <xdr:colOff>50800</xdr:colOff>
      <xdr:row>86</xdr:row>
      <xdr:rowOff>7076</xdr:rowOff>
    </xdr:to>
    <xdr:cxnSp macro="">
      <xdr:nvCxnSpPr>
        <xdr:cNvPr id="572" name="直線コネクタ 571">
          <a:extLst>
            <a:ext uri="{FF2B5EF4-FFF2-40B4-BE49-F238E27FC236}">
              <a16:creationId xmlns:a16="http://schemas.microsoft.com/office/drawing/2014/main" id="{CB25DDF1-AC9F-411F-8C0D-44AC450E96ED}"/>
            </a:ext>
          </a:extLst>
        </xdr:cNvPr>
        <xdr:cNvCxnSpPr/>
      </xdr:nvCxnSpPr>
      <xdr:spPr>
        <a:xfrm>
          <a:off x="14592300" y="147338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126093</xdr:rowOff>
    </xdr:from>
    <xdr:to>
      <xdr:col>72</xdr:col>
      <xdr:colOff>38100</xdr:colOff>
      <xdr:row>86</xdr:row>
      <xdr:rowOff>56243</xdr:rowOff>
    </xdr:to>
    <xdr:sp macro="" textlink="">
      <xdr:nvSpPr>
        <xdr:cNvPr id="573" name="楕円 572">
          <a:extLst>
            <a:ext uri="{FF2B5EF4-FFF2-40B4-BE49-F238E27FC236}">
              <a16:creationId xmlns:a16="http://schemas.microsoft.com/office/drawing/2014/main" id="{E0DA2240-9245-494A-88F0-FAA45238DD2C}"/>
            </a:ext>
          </a:extLst>
        </xdr:cNvPr>
        <xdr:cNvSpPr/>
      </xdr:nvSpPr>
      <xdr:spPr>
        <a:xfrm>
          <a:off x="1365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160564</xdr:rowOff>
    </xdr:from>
    <xdr:to>
      <xdr:col>76</xdr:col>
      <xdr:colOff>114300</xdr:colOff>
      <xdr:row>86</xdr:row>
      <xdr:rowOff>5443</xdr:rowOff>
    </xdr:to>
    <xdr:cxnSp macro="">
      <xdr:nvCxnSpPr>
        <xdr:cNvPr id="574" name="直線コネクタ 573">
          <a:extLst>
            <a:ext uri="{FF2B5EF4-FFF2-40B4-BE49-F238E27FC236}">
              <a16:creationId xmlns:a16="http://schemas.microsoft.com/office/drawing/2014/main" id="{AECA0B9C-604B-42F7-B759-1A49C4229430}"/>
            </a:ext>
          </a:extLst>
        </xdr:cNvPr>
        <xdr:cNvCxnSpPr/>
      </xdr:nvCxnSpPr>
      <xdr:spPr>
        <a:xfrm flipV="1">
          <a:off x="13703300" y="14733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113030</xdr:rowOff>
    </xdr:from>
    <xdr:to>
      <xdr:col>67</xdr:col>
      <xdr:colOff>101600</xdr:colOff>
      <xdr:row>86</xdr:row>
      <xdr:rowOff>43180</xdr:rowOff>
    </xdr:to>
    <xdr:sp macro="" textlink="">
      <xdr:nvSpPr>
        <xdr:cNvPr id="575" name="楕円 574">
          <a:extLst>
            <a:ext uri="{FF2B5EF4-FFF2-40B4-BE49-F238E27FC236}">
              <a16:creationId xmlns:a16="http://schemas.microsoft.com/office/drawing/2014/main" id="{649DF437-9021-4C9F-B3EE-088CA82604AD}"/>
            </a:ext>
          </a:extLst>
        </xdr:cNvPr>
        <xdr:cNvSpPr/>
      </xdr:nvSpPr>
      <xdr:spPr>
        <a:xfrm>
          <a:off x="1276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163830</xdr:rowOff>
    </xdr:from>
    <xdr:to>
      <xdr:col>71</xdr:col>
      <xdr:colOff>177800</xdr:colOff>
      <xdr:row>86</xdr:row>
      <xdr:rowOff>5443</xdr:rowOff>
    </xdr:to>
    <xdr:cxnSp macro="">
      <xdr:nvCxnSpPr>
        <xdr:cNvPr id="576" name="直線コネクタ 575">
          <a:extLst>
            <a:ext uri="{FF2B5EF4-FFF2-40B4-BE49-F238E27FC236}">
              <a16:creationId xmlns:a16="http://schemas.microsoft.com/office/drawing/2014/main" id="{94920321-FDBE-4F5B-B217-DC1860752474}"/>
            </a:ext>
          </a:extLst>
        </xdr:cNvPr>
        <xdr:cNvCxnSpPr/>
      </xdr:nvCxnSpPr>
      <xdr:spPr>
        <a:xfrm>
          <a:off x="12814300" y="147370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7" name="n_1aveValue【消防施設】&#10;有形固定資産減価償却率">
          <a:extLst>
            <a:ext uri="{FF2B5EF4-FFF2-40B4-BE49-F238E27FC236}">
              <a16:creationId xmlns:a16="http://schemas.microsoft.com/office/drawing/2014/main" id="{15575383-A487-4CBA-8E5D-4DFC246DF6DA}"/>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78" name="n_2aveValue【消防施設】&#10;有形固定資産減価償却率">
          <a:extLst>
            <a:ext uri="{FF2B5EF4-FFF2-40B4-BE49-F238E27FC236}">
              <a16:creationId xmlns:a16="http://schemas.microsoft.com/office/drawing/2014/main" id="{A22CADEC-F28F-4AE1-A239-D5ABF4D0606C}"/>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9" name="n_3aveValue【消防施設】&#10;有形固定資産減価償却率">
          <a:extLst>
            <a:ext uri="{FF2B5EF4-FFF2-40B4-BE49-F238E27FC236}">
              <a16:creationId xmlns:a16="http://schemas.microsoft.com/office/drawing/2014/main" id="{D07B75CA-F73C-4595-B319-00744B98276D}"/>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0" name="n_4aveValue【消防施設】&#10;有形固定資産減価償却率">
          <a:extLst>
            <a:ext uri="{FF2B5EF4-FFF2-40B4-BE49-F238E27FC236}">
              <a16:creationId xmlns:a16="http://schemas.microsoft.com/office/drawing/2014/main" id="{391B5750-72D5-4CD3-B7B2-2D27558A354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49003</xdr:rowOff>
    </xdr:from>
    <xdr:ext cx="405111" cy="259045"/>
    <xdr:sp macro="" textlink="">
      <xdr:nvSpPr>
        <xdr:cNvPr id="581" name="n_1mainValue【消防施設】&#10;有形固定資産減価償却率">
          <a:extLst>
            <a:ext uri="{FF2B5EF4-FFF2-40B4-BE49-F238E27FC236}">
              <a16:creationId xmlns:a16="http://schemas.microsoft.com/office/drawing/2014/main" id="{30B33F5F-7D90-499C-A7CC-337C9DCE8D94}"/>
            </a:ext>
          </a:extLst>
        </xdr:cNvPr>
        <xdr:cNvSpPr txBox="1"/>
      </xdr:nvSpPr>
      <xdr:spPr>
        <a:xfrm>
          <a:off x="15266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31041</xdr:rowOff>
    </xdr:from>
    <xdr:ext cx="405111" cy="259045"/>
    <xdr:sp macro="" textlink="">
      <xdr:nvSpPr>
        <xdr:cNvPr id="582" name="n_2mainValue【消防施設】&#10;有形固定資産減価償却率">
          <a:extLst>
            <a:ext uri="{FF2B5EF4-FFF2-40B4-BE49-F238E27FC236}">
              <a16:creationId xmlns:a16="http://schemas.microsoft.com/office/drawing/2014/main" id="{820EF5FF-03F2-4CAE-9120-1D88248561BE}"/>
            </a:ext>
          </a:extLst>
        </xdr:cNvPr>
        <xdr:cNvSpPr txBox="1"/>
      </xdr:nvSpPr>
      <xdr:spPr>
        <a:xfrm>
          <a:off x="14389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47370</xdr:rowOff>
    </xdr:from>
    <xdr:ext cx="405111" cy="259045"/>
    <xdr:sp macro="" textlink="">
      <xdr:nvSpPr>
        <xdr:cNvPr id="583" name="n_3mainValue【消防施設】&#10;有形固定資産減価償却率">
          <a:extLst>
            <a:ext uri="{FF2B5EF4-FFF2-40B4-BE49-F238E27FC236}">
              <a16:creationId xmlns:a16="http://schemas.microsoft.com/office/drawing/2014/main" id="{FEB5DAB9-D0D8-4AAC-A42F-BAD610998C98}"/>
            </a:ext>
          </a:extLst>
        </xdr:cNvPr>
        <xdr:cNvSpPr txBox="1"/>
      </xdr:nvSpPr>
      <xdr:spPr>
        <a:xfrm>
          <a:off x="13500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34307</xdr:rowOff>
    </xdr:from>
    <xdr:ext cx="405111" cy="259045"/>
    <xdr:sp macro="" textlink="">
      <xdr:nvSpPr>
        <xdr:cNvPr id="584" name="n_4mainValue【消防施設】&#10;有形固定資産減価償却率">
          <a:extLst>
            <a:ext uri="{FF2B5EF4-FFF2-40B4-BE49-F238E27FC236}">
              <a16:creationId xmlns:a16="http://schemas.microsoft.com/office/drawing/2014/main" id="{76D9CD78-AB67-4CF1-84AE-E2547C00B801}"/>
            </a:ext>
          </a:extLst>
        </xdr:cNvPr>
        <xdr:cNvSpPr txBox="1"/>
      </xdr:nvSpPr>
      <xdr:spPr>
        <a:xfrm>
          <a:off x="12611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7E753BF6-3D98-4B90-923C-B8CCEF2D9F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FE368AF3-EC89-43DC-83CF-71BDE7FF9B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6BC594D-6C1E-4D7F-8B79-ECCF820B83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3426F529-4819-4C87-8FEB-DD5F45CB87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579C5E03-93D6-49E3-92FD-FEAEA95460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F7103FBA-C239-4551-B5A8-0F444A4DBA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AAA80219-549E-4B1C-9489-996192228C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CC9F10ED-78F1-45C9-9832-332679C1CB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4EAF2CB4-4C38-4609-8F3C-2B85786E8E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1E58D853-B33F-4C74-A214-52AADACD0A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C4E480D8-1FD8-4B1A-9084-D9F56291939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943F2617-D415-4E89-A5D1-D0C39401CA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CEE277AF-BBF1-45A9-9C61-8D5C325DE23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FB71AE19-AF62-4D2F-B182-53AB57E803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3BD6D1CE-2577-4AA9-B918-204C891CA9A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EEAC38A7-4087-4780-9BA9-907A6074BE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2D67275C-D906-4E57-AEE5-4E767C9D028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93FBA47-5144-4A5C-8B75-FD0ECCCB25B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3E6085AA-AD7A-46B4-9897-FE7E9EE3F9F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E735CAD5-B86B-446A-BF45-72626159F1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F7C8A8FE-01BA-4353-AF75-4F6A203F02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a:extLst>
            <a:ext uri="{FF2B5EF4-FFF2-40B4-BE49-F238E27FC236}">
              <a16:creationId xmlns:a16="http://schemas.microsoft.com/office/drawing/2014/main" id="{CA36D69A-09C7-49C1-B8DF-9849AD26B08B}"/>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a:extLst>
            <a:ext uri="{FF2B5EF4-FFF2-40B4-BE49-F238E27FC236}">
              <a16:creationId xmlns:a16="http://schemas.microsoft.com/office/drawing/2014/main" id="{504462E3-AD68-4223-A66B-C47E591CA094}"/>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a:extLst>
            <a:ext uri="{FF2B5EF4-FFF2-40B4-BE49-F238E27FC236}">
              <a16:creationId xmlns:a16="http://schemas.microsoft.com/office/drawing/2014/main" id="{E98E960A-0CE6-4284-9063-CEC9DC989F9B}"/>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a:extLst>
            <a:ext uri="{FF2B5EF4-FFF2-40B4-BE49-F238E27FC236}">
              <a16:creationId xmlns:a16="http://schemas.microsoft.com/office/drawing/2014/main" id="{8CA97B27-38FF-48E6-BE95-C99DA01AD98D}"/>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a:extLst>
            <a:ext uri="{FF2B5EF4-FFF2-40B4-BE49-F238E27FC236}">
              <a16:creationId xmlns:a16="http://schemas.microsoft.com/office/drawing/2014/main" id="{15F8056D-63DE-49A1-951B-2887C845D2FD}"/>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1" name="【消防施設】&#10;一人当たり面積平均値テキスト">
          <a:extLst>
            <a:ext uri="{FF2B5EF4-FFF2-40B4-BE49-F238E27FC236}">
              <a16:creationId xmlns:a16="http://schemas.microsoft.com/office/drawing/2014/main" id="{12FC612C-56DA-4CE2-A8C4-63C4E02B1F6E}"/>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a:extLst>
            <a:ext uri="{FF2B5EF4-FFF2-40B4-BE49-F238E27FC236}">
              <a16:creationId xmlns:a16="http://schemas.microsoft.com/office/drawing/2014/main" id="{C2B31BEE-C62E-4131-91CE-39D165087F69}"/>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a:extLst>
            <a:ext uri="{FF2B5EF4-FFF2-40B4-BE49-F238E27FC236}">
              <a16:creationId xmlns:a16="http://schemas.microsoft.com/office/drawing/2014/main" id="{1F4FA30E-4BB9-4AE4-99C6-44FD1B2CE137}"/>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4" name="フローチャート: 判断 613">
          <a:extLst>
            <a:ext uri="{FF2B5EF4-FFF2-40B4-BE49-F238E27FC236}">
              <a16:creationId xmlns:a16="http://schemas.microsoft.com/office/drawing/2014/main" id="{62697F2C-A7C5-4B05-9375-B0FB65DBD404}"/>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5" name="フローチャート: 判断 614">
          <a:extLst>
            <a:ext uri="{FF2B5EF4-FFF2-40B4-BE49-F238E27FC236}">
              <a16:creationId xmlns:a16="http://schemas.microsoft.com/office/drawing/2014/main" id="{FB5B4ADF-552D-43EC-99B7-42BAABEE95B9}"/>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6" name="フローチャート: 判断 615">
          <a:extLst>
            <a:ext uri="{FF2B5EF4-FFF2-40B4-BE49-F238E27FC236}">
              <a16:creationId xmlns:a16="http://schemas.microsoft.com/office/drawing/2014/main" id="{8693BEF0-064F-40B3-A1A6-7399ABAFF88C}"/>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57C0E961-45D7-4692-9F6D-07D6B75F2C4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23B2868-CD49-414F-A047-7CAF1EF4A65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36FC5C39-CC35-45A8-9D29-218DBFA7D2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4F8270E-09FD-4BF6-A0E3-BE2390D6AF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D8136AE-AB0E-48B3-8F2E-2026402EED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22" name="楕円 621">
          <a:extLst>
            <a:ext uri="{FF2B5EF4-FFF2-40B4-BE49-F238E27FC236}">
              <a16:creationId xmlns:a16="http://schemas.microsoft.com/office/drawing/2014/main" id="{2F8CC477-3FB4-4962-8C2B-8A73E4B13BFD}"/>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23" name="【消防施設】&#10;一人当たり面積該当値テキスト">
          <a:extLst>
            <a:ext uri="{FF2B5EF4-FFF2-40B4-BE49-F238E27FC236}">
              <a16:creationId xmlns:a16="http://schemas.microsoft.com/office/drawing/2014/main" id="{A432E71E-357C-40C3-B851-0965E6FBF4F4}"/>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24" name="楕円 623">
          <a:extLst>
            <a:ext uri="{FF2B5EF4-FFF2-40B4-BE49-F238E27FC236}">
              <a16:creationId xmlns:a16="http://schemas.microsoft.com/office/drawing/2014/main" id="{B5C68E39-93AF-41F0-902F-1DE9CB182960}"/>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25" name="直線コネクタ 624">
          <a:extLst>
            <a:ext uri="{FF2B5EF4-FFF2-40B4-BE49-F238E27FC236}">
              <a16:creationId xmlns:a16="http://schemas.microsoft.com/office/drawing/2014/main" id="{5635B0CA-F150-4FB5-8577-0178ED2C1477}"/>
            </a:ext>
          </a:extLst>
        </xdr:cNvPr>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26" name="楕円 625">
          <a:extLst>
            <a:ext uri="{FF2B5EF4-FFF2-40B4-BE49-F238E27FC236}">
              <a16:creationId xmlns:a16="http://schemas.microsoft.com/office/drawing/2014/main" id="{B94BBA55-27DB-4CDF-BBDD-4E977BEB5D79}"/>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27" name="直線コネクタ 626">
          <a:extLst>
            <a:ext uri="{FF2B5EF4-FFF2-40B4-BE49-F238E27FC236}">
              <a16:creationId xmlns:a16="http://schemas.microsoft.com/office/drawing/2014/main" id="{95093F96-7EA4-4EDB-AB36-40570FFD2C7D}"/>
            </a:ext>
          </a:extLst>
        </xdr:cNvPr>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94742</xdr:rowOff>
    </xdr:from>
    <xdr:to>
      <xdr:col>102</xdr:col>
      <xdr:colOff>165100</xdr:colOff>
      <xdr:row>85</xdr:row>
      <xdr:rowOff>24892</xdr:rowOff>
    </xdr:to>
    <xdr:sp macro="" textlink="">
      <xdr:nvSpPr>
        <xdr:cNvPr id="628" name="楕円 627">
          <a:extLst>
            <a:ext uri="{FF2B5EF4-FFF2-40B4-BE49-F238E27FC236}">
              <a16:creationId xmlns:a16="http://schemas.microsoft.com/office/drawing/2014/main" id="{64ACB2B1-7DE8-4B45-B64A-A7AC465D0453}"/>
            </a:ext>
          </a:extLst>
        </xdr:cNvPr>
        <xdr:cNvSpPr/>
      </xdr:nvSpPr>
      <xdr:spPr>
        <a:xfrm>
          <a:off x="19494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145542</xdr:rowOff>
    </xdr:to>
    <xdr:cxnSp macro="">
      <xdr:nvCxnSpPr>
        <xdr:cNvPr id="629" name="直線コネクタ 628">
          <a:extLst>
            <a:ext uri="{FF2B5EF4-FFF2-40B4-BE49-F238E27FC236}">
              <a16:creationId xmlns:a16="http://schemas.microsoft.com/office/drawing/2014/main" id="{D422B958-E44D-4E3C-897A-172C129754AA}"/>
            </a:ext>
          </a:extLst>
        </xdr:cNvPr>
        <xdr:cNvCxnSpPr/>
      </xdr:nvCxnSpPr>
      <xdr:spPr>
        <a:xfrm flipV="1">
          <a:off x="19545300" y="145313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94742</xdr:rowOff>
    </xdr:from>
    <xdr:to>
      <xdr:col>98</xdr:col>
      <xdr:colOff>38100</xdr:colOff>
      <xdr:row>85</xdr:row>
      <xdr:rowOff>24892</xdr:rowOff>
    </xdr:to>
    <xdr:sp macro="" textlink="">
      <xdr:nvSpPr>
        <xdr:cNvPr id="630" name="楕円 629">
          <a:extLst>
            <a:ext uri="{FF2B5EF4-FFF2-40B4-BE49-F238E27FC236}">
              <a16:creationId xmlns:a16="http://schemas.microsoft.com/office/drawing/2014/main" id="{99A1EFF9-4839-4ACE-800A-9CB05269210C}"/>
            </a:ext>
          </a:extLst>
        </xdr:cNvPr>
        <xdr:cNvSpPr/>
      </xdr:nvSpPr>
      <xdr:spPr>
        <a:xfrm>
          <a:off x="18605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145542</xdr:rowOff>
    </xdr:from>
    <xdr:to>
      <xdr:col>102</xdr:col>
      <xdr:colOff>114300</xdr:colOff>
      <xdr:row>84</xdr:row>
      <xdr:rowOff>145542</xdr:rowOff>
    </xdr:to>
    <xdr:cxnSp macro="">
      <xdr:nvCxnSpPr>
        <xdr:cNvPr id="631" name="直線コネクタ 630">
          <a:extLst>
            <a:ext uri="{FF2B5EF4-FFF2-40B4-BE49-F238E27FC236}">
              <a16:creationId xmlns:a16="http://schemas.microsoft.com/office/drawing/2014/main" id="{D98DE088-DCCD-4150-9844-76064681BFF4}"/>
            </a:ext>
          </a:extLst>
        </xdr:cNvPr>
        <xdr:cNvCxnSpPr/>
      </xdr:nvCxnSpPr>
      <xdr:spPr>
        <a:xfrm>
          <a:off x="18656300" y="1454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2" name="n_1aveValue【消防施設】&#10;一人当たり面積">
          <a:extLst>
            <a:ext uri="{FF2B5EF4-FFF2-40B4-BE49-F238E27FC236}">
              <a16:creationId xmlns:a16="http://schemas.microsoft.com/office/drawing/2014/main" id="{922C7698-18D5-4800-841D-F52554C821B4}"/>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3" name="n_2aveValue【消防施設】&#10;一人当たり面積">
          <a:extLst>
            <a:ext uri="{FF2B5EF4-FFF2-40B4-BE49-F238E27FC236}">
              <a16:creationId xmlns:a16="http://schemas.microsoft.com/office/drawing/2014/main" id="{4874D414-05DC-4E90-8C87-2EB71F46CCD1}"/>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4" name="n_3aveValue【消防施設】&#10;一人当たり面積">
          <a:extLst>
            <a:ext uri="{FF2B5EF4-FFF2-40B4-BE49-F238E27FC236}">
              <a16:creationId xmlns:a16="http://schemas.microsoft.com/office/drawing/2014/main" id="{E0C6C7B4-5C5A-4431-B404-896ED5439B99}"/>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5" name="n_4aveValue【消防施設】&#10;一人当たり面積">
          <a:extLst>
            <a:ext uri="{FF2B5EF4-FFF2-40B4-BE49-F238E27FC236}">
              <a16:creationId xmlns:a16="http://schemas.microsoft.com/office/drawing/2014/main" id="{B2F498DE-4840-43B0-82B1-9D7882E56F6A}"/>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36" name="n_1mainValue【消防施設】&#10;一人当たり面積">
          <a:extLst>
            <a:ext uri="{FF2B5EF4-FFF2-40B4-BE49-F238E27FC236}">
              <a16:creationId xmlns:a16="http://schemas.microsoft.com/office/drawing/2014/main" id="{8A2E6F9F-C62B-4889-B09B-111C501D8AB5}"/>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37" name="n_2mainValue【消防施設】&#10;一人当たり面積">
          <a:extLst>
            <a:ext uri="{FF2B5EF4-FFF2-40B4-BE49-F238E27FC236}">
              <a16:creationId xmlns:a16="http://schemas.microsoft.com/office/drawing/2014/main" id="{E8954EB4-968C-44E4-AEBE-334917E8D707}"/>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16019</xdr:rowOff>
    </xdr:from>
    <xdr:ext cx="469744" cy="259045"/>
    <xdr:sp macro="" textlink="">
      <xdr:nvSpPr>
        <xdr:cNvPr id="638" name="n_3mainValue【消防施設】&#10;一人当たり面積">
          <a:extLst>
            <a:ext uri="{FF2B5EF4-FFF2-40B4-BE49-F238E27FC236}">
              <a16:creationId xmlns:a16="http://schemas.microsoft.com/office/drawing/2014/main" id="{D7B5122F-EA1F-4A58-BB10-9D94AC414D75}"/>
            </a:ext>
          </a:extLst>
        </xdr:cNvPr>
        <xdr:cNvSpPr txBox="1"/>
      </xdr:nvSpPr>
      <xdr:spPr>
        <a:xfrm>
          <a:off x="19310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16019</xdr:rowOff>
    </xdr:from>
    <xdr:ext cx="469744" cy="259045"/>
    <xdr:sp macro="" textlink="">
      <xdr:nvSpPr>
        <xdr:cNvPr id="639" name="n_4mainValue【消防施設】&#10;一人当たり面積">
          <a:extLst>
            <a:ext uri="{FF2B5EF4-FFF2-40B4-BE49-F238E27FC236}">
              <a16:creationId xmlns:a16="http://schemas.microsoft.com/office/drawing/2014/main" id="{CF2AEA0A-8998-4190-A7CC-F4D2199F1C3D}"/>
            </a:ext>
          </a:extLst>
        </xdr:cNvPr>
        <xdr:cNvSpPr txBox="1"/>
      </xdr:nvSpPr>
      <xdr:spPr>
        <a:xfrm>
          <a:off x="18421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423FCD3-6153-46E3-9C7B-9780B750E7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46F25910-8016-4FAA-B7CA-D2C08F3437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6A48D29D-C3D9-4FAB-90D7-A37508CF50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AFBC9457-7506-4F67-88BF-977B197C425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11099619-9EE4-457D-8DE7-A378640875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2D4B74B1-DCF3-44A7-98C2-58FB7AF1EA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6D4D653-4720-46E9-B438-5971CC6258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45A0CACA-B961-45AA-BC1D-CDBC0FC20B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0D36BDE-BD29-4B53-8A03-8AAC15CEF9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1633F75-ECC6-4D22-B7A3-B74D97E53C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5B255D52-0C92-4677-9D2A-65661EF1E6D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18BFE155-B565-41AE-80B7-86C69FA0024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3EDCD58B-FA3B-48D0-8B9D-0429479F918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1E5ADFAC-63D4-47FB-9106-13B4BCB757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14D09143-F3BE-43F9-8ABB-26EB460BDB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21F5B9C5-FEFA-4ECB-AE32-3185C83D7E4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8A383ADA-7A83-42AD-A881-A664AF641EF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8CD9A10B-00FC-4139-A734-2581C452812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D7AC69B7-87E3-499F-B81D-CA55C90654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F6DB73C6-3E1F-41F2-887A-6ED6CAC8C69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a:extLst>
            <a:ext uri="{FF2B5EF4-FFF2-40B4-BE49-F238E27FC236}">
              <a16:creationId xmlns:a16="http://schemas.microsoft.com/office/drawing/2014/main" id="{2C35DE9F-90B8-426C-9D45-5AFB951EF15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34F1E43E-0464-4466-83F6-2B666082C3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5AC685C4-E09F-4A40-ADE2-567E2B8786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a:extLst>
            <a:ext uri="{FF2B5EF4-FFF2-40B4-BE49-F238E27FC236}">
              <a16:creationId xmlns:a16="http://schemas.microsoft.com/office/drawing/2014/main" id="{0DD06498-1F6B-4F4B-A6B5-6B19B2C2C17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a:extLst>
            <a:ext uri="{FF2B5EF4-FFF2-40B4-BE49-F238E27FC236}">
              <a16:creationId xmlns:a16="http://schemas.microsoft.com/office/drawing/2014/main" id="{88DDC642-2D26-426B-B47F-337E00AA94C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a:extLst>
            <a:ext uri="{FF2B5EF4-FFF2-40B4-BE49-F238E27FC236}">
              <a16:creationId xmlns:a16="http://schemas.microsoft.com/office/drawing/2014/main" id="{7D7A768B-1BFB-4953-A3BB-96679297B58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a:extLst>
            <a:ext uri="{FF2B5EF4-FFF2-40B4-BE49-F238E27FC236}">
              <a16:creationId xmlns:a16="http://schemas.microsoft.com/office/drawing/2014/main" id="{7307E206-8290-4175-90EC-CF882E72E5D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a:extLst>
            <a:ext uri="{FF2B5EF4-FFF2-40B4-BE49-F238E27FC236}">
              <a16:creationId xmlns:a16="http://schemas.microsoft.com/office/drawing/2014/main" id="{1E98749F-9A0D-4CA8-B3EC-3350944DF7A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8" name="【庁舎】&#10;有形固定資産減価償却率平均値テキスト">
          <a:extLst>
            <a:ext uri="{FF2B5EF4-FFF2-40B4-BE49-F238E27FC236}">
              <a16:creationId xmlns:a16="http://schemas.microsoft.com/office/drawing/2014/main" id="{9F75DF34-E99D-483B-81A3-FAA4DDB6F65B}"/>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a:extLst>
            <a:ext uri="{FF2B5EF4-FFF2-40B4-BE49-F238E27FC236}">
              <a16:creationId xmlns:a16="http://schemas.microsoft.com/office/drawing/2014/main" id="{D40BD4C5-D897-4BE5-B51D-CEBCD4F182E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a:extLst>
            <a:ext uri="{FF2B5EF4-FFF2-40B4-BE49-F238E27FC236}">
              <a16:creationId xmlns:a16="http://schemas.microsoft.com/office/drawing/2014/main" id="{FC3AD1BE-6CFF-4A24-8FBD-5F5593EAD1B9}"/>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1" name="フローチャート: 判断 670">
          <a:extLst>
            <a:ext uri="{FF2B5EF4-FFF2-40B4-BE49-F238E27FC236}">
              <a16:creationId xmlns:a16="http://schemas.microsoft.com/office/drawing/2014/main" id="{7AE68A91-1623-41F5-AF64-9BD7B6B79684}"/>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2" name="フローチャート: 判断 671">
          <a:extLst>
            <a:ext uri="{FF2B5EF4-FFF2-40B4-BE49-F238E27FC236}">
              <a16:creationId xmlns:a16="http://schemas.microsoft.com/office/drawing/2014/main" id="{DDFFCD9C-BBAF-4BB4-8076-536331D92206}"/>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3" name="フローチャート: 判断 672">
          <a:extLst>
            <a:ext uri="{FF2B5EF4-FFF2-40B4-BE49-F238E27FC236}">
              <a16:creationId xmlns:a16="http://schemas.microsoft.com/office/drawing/2014/main" id="{B4C035CA-0666-4B56-AAC5-31BC0BEB384A}"/>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780C025-FADF-4C95-93C6-217E265B9C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A8F587E-7E23-4977-84A3-331F2250DB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919D458-4D37-4893-AA9C-C7D3BA4523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66704DF-D8E1-4412-98E7-BEBA50DD6D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3CCDDD0-B399-4341-848D-889B3463E9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66039</xdr:rowOff>
    </xdr:from>
    <xdr:to>
      <xdr:col>85</xdr:col>
      <xdr:colOff>177800</xdr:colOff>
      <xdr:row>104</xdr:row>
      <xdr:rowOff>167639</xdr:rowOff>
    </xdr:to>
    <xdr:sp macro="" textlink="">
      <xdr:nvSpPr>
        <xdr:cNvPr id="679" name="楕円 678">
          <a:extLst>
            <a:ext uri="{FF2B5EF4-FFF2-40B4-BE49-F238E27FC236}">
              <a16:creationId xmlns:a16="http://schemas.microsoft.com/office/drawing/2014/main" id="{440767E3-78F8-4BD0-A741-5B0F28A31293}"/>
            </a:ext>
          </a:extLst>
        </xdr:cNvPr>
        <xdr:cNvSpPr/>
      </xdr:nvSpPr>
      <xdr:spPr>
        <a:xfrm>
          <a:off x="162687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44466</xdr:rowOff>
    </xdr:from>
    <xdr:ext cx="405111" cy="259045"/>
    <xdr:sp macro="" textlink="">
      <xdr:nvSpPr>
        <xdr:cNvPr id="680" name="【庁舎】&#10;有形固定資産減価償却率該当値テキスト">
          <a:extLst>
            <a:ext uri="{FF2B5EF4-FFF2-40B4-BE49-F238E27FC236}">
              <a16:creationId xmlns:a16="http://schemas.microsoft.com/office/drawing/2014/main" id="{CC0C2ECC-5895-47C8-8315-3B1323A46AAF}"/>
            </a:ext>
          </a:extLst>
        </xdr:cNvPr>
        <xdr:cNvSpPr txBox="1"/>
      </xdr:nvSpPr>
      <xdr:spPr>
        <a:xfrm>
          <a:off x="16357600"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681" name="楕円 680">
          <a:extLst>
            <a:ext uri="{FF2B5EF4-FFF2-40B4-BE49-F238E27FC236}">
              <a16:creationId xmlns:a16="http://schemas.microsoft.com/office/drawing/2014/main" id="{14F6F79C-9C1C-4C08-99C9-E5CAB120C5E0}"/>
            </a:ext>
          </a:extLst>
        </xdr:cNvPr>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116839</xdr:rowOff>
    </xdr:to>
    <xdr:cxnSp macro="">
      <xdr:nvCxnSpPr>
        <xdr:cNvPr id="682" name="直線コネクタ 681">
          <a:extLst>
            <a:ext uri="{FF2B5EF4-FFF2-40B4-BE49-F238E27FC236}">
              <a16:creationId xmlns:a16="http://schemas.microsoft.com/office/drawing/2014/main" id="{BFE77F43-FFD7-457B-8293-450263EF99A2}"/>
            </a:ext>
          </a:extLst>
        </xdr:cNvPr>
        <xdr:cNvCxnSpPr/>
      </xdr:nvCxnSpPr>
      <xdr:spPr>
        <a:xfrm>
          <a:off x="15481300" y="1791843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160020</xdr:rowOff>
    </xdr:from>
    <xdr:to>
      <xdr:col>76</xdr:col>
      <xdr:colOff>165100</xdr:colOff>
      <xdr:row>104</xdr:row>
      <xdr:rowOff>90170</xdr:rowOff>
    </xdr:to>
    <xdr:sp macro="" textlink="">
      <xdr:nvSpPr>
        <xdr:cNvPr id="683" name="楕円 682">
          <a:extLst>
            <a:ext uri="{FF2B5EF4-FFF2-40B4-BE49-F238E27FC236}">
              <a16:creationId xmlns:a16="http://schemas.microsoft.com/office/drawing/2014/main" id="{C7BD91A6-B23E-44B5-8B62-5DDA96F5523F}"/>
            </a:ext>
          </a:extLst>
        </xdr:cNvPr>
        <xdr:cNvSpPr/>
      </xdr:nvSpPr>
      <xdr:spPr>
        <a:xfrm>
          <a:off x="14541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39370</xdr:rowOff>
    </xdr:from>
    <xdr:to>
      <xdr:col>81</xdr:col>
      <xdr:colOff>50800</xdr:colOff>
      <xdr:row>104</xdr:row>
      <xdr:rowOff>87630</xdr:rowOff>
    </xdr:to>
    <xdr:cxnSp macro="">
      <xdr:nvCxnSpPr>
        <xdr:cNvPr id="684" name="直線コネクタ 683">
          <a:extLst>
            <a:ext uri="{FF2B5EF4-FFF2-40B4-BE49-F238E27FC236}">
              <a16:creationId xmlns:a16="http://schemas.microsoft.com/office/drawing/2014/main" id="{388CC995-47E2-460E-AD4B-5095FADB9489}"/>
            </a:ext>
          </a:extLst>
        </xdr:cNvPr>
        <xdr:cNvCxnSpPr/>
      </xdr:nvCxnSpPr>
      <xdr:spPr>
        <a:xfrm>
          <a:off x="14592300" y="17870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130811</xdr:rowOff>
    </xdr:from>
    <xdr:to>
      <xdr:col>72</xdr:col>
      <xdr:colOff>38100</xdr:colOff>
      <xdr:row>104</xdr:row>
      <xdr:rowOff>60961</xdr:rowOff>
    </xdr:to>
    <xdr:sp macro="" textlink="">
      <xdr:nvSpPr>
        <xdr:cNvPr id="685" name="楕円 684">
          <a:extLst>
            <a:ext uri="{FF2B5EF4-FFF2-40B4-BE49-F238E27FC236}">
              <a16:creationId xmlns:a16="http://schemas.microsoft.com/office/drawing/2014/main" id="{1645B268-2221-481F-8D13-E4ADF09BE2DC}"/>
            </a:ext>
          </a:extLst>
        </xdr:cNvPr>
        <xdr:cNvSpPr/>
      </xdr:nvSpPr>
      <xdr:spPr>
        <a:xfrm>
          <a:off x="13652500" y="177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10161</xdr:rowOff>
    </xdr:from>
    <xdr:to>
      <xdr:col>76</xdr:col>
      <xdr:colOff>114300</xdr:colOff>
      <xdr:row>104</xdr:row>
      <xdr:rowOff>39370</xdr:rowOff>
    </xdr:to>
    <xdr:cxnSp macro="">
      <xdr:nvCxnSpPr>
        <xdr:cNvPr id="686" name="直線コネクタ 685">
          <a:extLst>
            <a:ext uri="{FF2B5EF4-FFF2-40B4-BE49-F238E27FC236}">
              <a16:creationId xmlns:a16="http://schemas.microsoft.com/office/drawing/2014/main" id="{B9D09999-4D45-42B5-A8A8-8F3598EFEA2F}"/>
            </a:ext>
          </a:extLst>
        </xdr:cNvPr>
        <xdr:cNvCxnSpPr/>
      </xdr:nvCxnSpPr>
      <xdr:spPr>
        <a:xfrm>
          <a:off x="13703300" y="178409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687" name="楕円 686">
          <a:extLst>
            <a:ext uri="{FF2B5EF4-FFF2-40B4-BE49-F238E27FC236}">
              <a16:creationId xmlns:a16="http://schemas.microsoft.com/office/drawing/2014/main" id="{37617B9B-960E-48F4-9C9E-49D6387996FC}"/>
            </a:ext>
          </a:extLst>
        </xdr:cNvPr>
        <xdr:cNvSpPr/>
      </xdr:nvSpPr>
      <xdr:spPr>
        <a:xfrm>
          <a:off x="1276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152400</xdr:rowOff>
    </xdr:from>
    <xdr:to>
      <xdr:col>71</xdr:col>
      <xdr:colOff>177800</xdr:colOff>
      <xdr:row>104</xdr:row>
      <xdr:rowOff>10161</xdr:rowOff>
    </xdr:to>
    <xdr:cxnSp macro="">
      <xdr:nvCxnSpPr>
        <xdr:cNvPr id="688" name="直線コネクタ 687">
          <a:extLst>
            <a:ext uri="{FF2B5EF4-FFF2-40B4-BE49-F238E27FC236}">
              <a16:creationId xmlns:a16="http://schemas.microsoft.com/office/drawing/2014/main" id="{5BD9A912-3E6B-4B88-AC6B-EF74029A074F}"/>
            </a:ext>
          </a:extLst>
        </xdr:cNvPr>
        <xdr:cNvCxnSpPr/>
      </xdr:nvCxnSpPr>
      <xdr:spPr>
        <a:xfrm>
          <a:off x="12814300" y="178117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89" name="n_1aveValue【庁舎】&#10;有形固定資産減価償却率">
          <a:extLst>
            <a:ext uri="{FF2B5EF4-FFF2-40B4-BE49-F238E27FC236}">
              <a16:creationId xmlns:a16="http://schemas.microsoft.com/office/drawing/2014/main" id="{89EE7CEC-0875-4388-93A1-0A95EEC373D9}"/>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0" name="n_2aveValue【庁舎】&#10;有形固定資産減価償却率">
          <a:extLst>
            <a:ext uri="{FF2B5EF4-FFF2-40B4-BE49-F238E27FC236}">
              <a16:creationId xmlns:a16="http://schemas.microsoft.com/office/drawing/2014/main" id="{B1A7A56C-8B32-44E3-8452-D548D04B21F4}"/>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1" name="n_3aveValue【庁舎】&#10;有形固定資産減価償却率">
          <a:extLst>
            <a:ext uri="{FF2B5EF4-FFF2-40B4-BE49-F238E27FC236}">
              <a16:creationId xmlns:a16="http://schemas.microsoft.com/office/drawing/2014/main" id="{4B1D5A15-4BAA-4D6B-A2C0-92A56D28AA53}"/>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2" name="n_4aveValue【庁舎】&#10;有形固定資産減価償却率">
          <a:extLst>
            <a:ext uri="{FF2B5EF4-FFF2-40B4-BE49-F238E27FC236}">
              <a16:creationId xmlns:a16="http://schemas.microsoft.com/office/drawing/2014/main" id="{587B631E-CC1E-4781-9922-9F15C71F55F9}"/>
            </a:ext>
          </a:extLst>
        </xdr:cNvPr>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693" name="n_1mainValue【庁舎】&#10;有形固定資産減価償却率">
          <a:extLst>
            <a:ext uri="{FF2B5EF4-FFF2-40B4-BE49-F238E27FC236}">
              <a16:creationId xmlns:a16="http://schemas.microsoft.com/office/drawing/2014/main" id="{E2F06BED-6D53-4BDE-BE88-351C16E57175}"/>
            </a:ext>
          </a:extLst>
        </xdr:cNvPr>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106697</xdr:rowOff>
    </xdr:from>
    <xdr:ext cx="405111" cy="259045"/>
    <xdr:sp macro="" textlink="">
      <xdr:nvSpPr>
        <xdr:cNvPr id="694" name="n_2mainValue【庁舎】&#10;有形固定資産減価償却率">
          <a:extLst>
            <a:ext uri="{FF2B5EF4-FFF2-40B4-BE49-F238E27FC236}">
              <a16:creationId xmlns:a16="http://schemas.microsoft.com/office/drawing/2014/main" id="{B4A648A2-BFE2-4D9D-96E1-FACA94B92D64}"/>
            </a:ext>
          </a:extLst>
        </xdr:cNvPr>
        <xdr:cNvSpPr txBox="1"/>
      </xdr:nvSpPr>
      <xdr:spPr>
        <a:xfrm>
          <a:off x="14389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52088</xdr:rowOff>
    </xdr:from>
    <xdr:ext cx="405111" cy="259045"/>
    <xdr:sp macro="" textlink="">
      <xdr:nvSpPr>
        <xdr:cNvPr id="695" name="n_3mainValue【庁舎】&#10;有形固定資産減価償却率">
          <a:extLst>
            <a:ext uri="{FF2B5EF4-FFF2-40B4-BE49-F238E27FC236}">
              <a16:creationId xmlns:a16="http://schemas.microsoft.com/office/drawing/2014/main" id="{3D19354B-EEAB-454B-BEFF-428DB4D187ED}"/>
            </a:ext>
          </a:extLst>
        </xdr:cNvPr>
        <xdr:cNvSpPr txBox="1"/>
      </xdr:nvSpPr>
      <xdr:spPr>
        <a:xfrm>
          <a:off x="13500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48277</xdr:rowOff>
    </xdr:from>
    <xdr:ext cx="405111" cy="259045"/>
    <xdr:sp macro="" textlink="">
      <xdr:nvSpPr>
        <xdr:cNvPr id="696" name="n_4mainValue【庁舎】&#10;有形固定資産減価償却率">
          <a:extLst>
            <a:ext uri="{FF2B5EF4-FFF2-40B4-BE49-F238E27FC236}">
              <a16:creationId xmlns:a16="http://schemas.microsoft.com/office/drawing/2014/main" id="{CAE4174F-5FF1-4B96-AFF5-D11AA557E384}"/>
            </a:ext>
          </a:extLst>
        </xdr:cNvPr>
        <xdr:cNvSpPr txBox="1"/>
      </xdr:nvSpPr>
      <xdr:spPr>
        <a:xfrm>
          <a:off x="12611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13CA795-B8AA-4E56-8617-C92023EDEA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141BDB45-FB0E-41B9-8010-D081533D6C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CE55603C-FDB9-4757-8A59-2A7521B195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49DF923E-B819-4FA2-8830-B8D53C217C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61C34B97-AD69-4DFF-8950-531CC18213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B67EE24A-685E-4C89-887C-1FD17F2406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41536CAC-9E62-4546-B2F9-3C3F8D3C0C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22C1A514-F682-47B1-A872-A1C4AF5BF6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E0CA7DE0-BCDF-4A51-95B7-A9F668A6DB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ECC94F04-F683-4848-AB40-26C1052397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F682B322-4864-435F-A6F8-47954AB10CA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4206C1BE-55F0-4D7D-ACDC-8A1B861C73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7DF48B81-E1FA-473E-ABE4-A95D4141826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CB25E6B-B61B-4B5F-94C8-B866E73AA32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90223558-D501-4D2F-86E6-03B4110D276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E166A4A4-6652-48AE-9FE7-17BF359D424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863CD964-6274-4EDE-8564-30FD527B50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424DFD4B-CD1A-4D35-8F93-BBE8ABAD94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D25AAAC6-986B-42E5-845F-7E599DE4B2B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D85FB19E-CE33-4112-B1CA-2B8A29C2A8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957195C9-8B1C-4FEC-91A1-79FAE83178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B078E0F5-3EA3-45E4-B5EE-2422FE6D99A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24C4BB39-0EE8-46B9-BDB1-5578E63C47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B6F55D77-DCC0-4983-BE0F-82C1F85E2A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BBF1DA24-2992-4A8A-9451-07D6F7A3D1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a:extLst>
            <a:ext uri="{FF2B5EF4-FFF2-40B4-BE49-F238E27FC236}">
              <a16:creationId xmlns:a16="http://schemas.microsoft.com/office/drawing/2014/main" id="{B60336D8-4BB0-462C-A783-1282AD06892C}"/>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a:extLst>
            <a:ext uri="{FF2B5EF4-FFF2-40B4-BE49-F238E27FC236}">
              <a16:creationId xmlns:a16="http://schemas.microsoft.com/office/drawing/2014/main" id="{229283EC-E921-499E-9394-018D804B9F5E}"/>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a:extLst>
            <a:ext uri="{FF2B5EF4-FFF2-40B4-BE49-F238E27FC236}">
              <a16:creationId xmlns:a16="http://schemas.microsoft.com/office/drawing/2014/main" id="{57FCD1B7-CEEB-49F2-AB2A-3D4C16479FAA}"/>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a:extLst>
            <a:ext uri="{FF2B5EF4-FFF2-40B4-BE49-F238E27FC236}">
              <a16:creationId xmlns:a16="http://schemas.microsoft.com/office/drawing/2014/main" id="{C2A0A5BC-D0DA-4A8F-A786-4CDBBAE21EB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a:extLst>
            <a:ext uri="{FF2B5EF4-FFF2-40B4-BE49-F238E27FC236}">
              <a16:creationId xmlns:a16="http://schemas.microsoft.com/office/drawing/2014/main" id="{B9F1DCBB-3E07-4D89-8BD5-D0A8CD361143}"/>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7" name="【庁舎】&#10;一人当たり面積平均値テキスト">
          <a:extLst>
            <a:ext uri="{FF2B5EF4-FFF2-40B4-BE49-F238E27FC236}">
              <a16:creationId xmlns:a16="http://schemas.microsoft.com/office/drawing/2014/main" id="{25366784-3000-498D-9091-4B6104CADA64}"/>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a:extLst>
            <a:ext uri="{FF2B5EF4-FFF2-40B4-BE49-F238E27FC236}">
              <a16:creationId xmlns:a16="http://schemas.microsoft.com/office/drawing/2014/main" id="{6758B516-3BC9-4322-BBE3-B91D828301A8}"/>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a:extLst>
            <a:ext uri="{FF2B5EF4-FFF2-40B4-BE49-F238E27FC236}">
              <a16:creationId xmlns:a16="http://schemas.microsoft.com/office/drawing/2014/main" id="{B4619AAC-2FF9-442F-9890-12B35BAF0332}"/>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0" name="フローチャート: 判断 729">
          <a:extLst>
            <a:ext uri="{FF2B5EF4-FFF2-40B4-BE49-F238E27FC236}">
              <a16:creationId xmlns:a16="http://schemas.microsoft.com/office/drawing/2014/main" id="{5507593A-719A-4DB7-B3A7-EECE803BCCA9}"/>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1" name="フローチャート: 判断 730">
          <a:extLst>
            <a:ext uri="{FF2B5EF4-FFF2-40B4-BE49-F238E27FC236}">
              <a16:creationId xmlns:a16="http://schemas.microsoft.com/office/drawing/2014/main" id="{97F3A129-8797-444B-9A49-EF87665048D5}"/>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2" name="フローチャート: 判断 731">
          <a:extLst>
            <a:ext uri="{FF2B5EF4-FFF2-40B4-BE49-F238E27FC236}">
              <a16:creationId xmlns:a16="http://schemas.microsoft.com/office/drawing/2014/main" id="{A2E7CD0B-6216-40D1-872D-F0985A597FD5}"/>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885F4B2-9FB6-4FD2-9E18-8A2B12A26A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B55F921-5B0C-4A6D-86D6-538BA45577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D293859-D695-4E23-B586-504C948ED0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AE92F0F-342B-42E8-BF1A-A412EB68DC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9366FC1-3B0F-4A9A-840C-78281B0517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738" name="楕円 737">
          <a:extLst>
            <a:ext uri="{FF2B5EF4-FFF2-40B4-BE49-F238E27FC236}">
              <a16:creationId xmlns:a16="http://schemas.microsoft.com/office/drawing/2014/main" id="{3F806F78-7C2F-4B63-A9BF-89C7A0981F9C}"/>
            </a:ext>
          </a:extLst>
        </xdr:cNvPr>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739" name="【庁舎】&#10;一人当たり面積該当値テキスト">
          <a:extLst>
            <a:ext uri="{FF2B5EF4-FFF2-40B4-BE49-F238E27FC236}">
              <a16:creationId xmlns:a16="http://schemas.microsoft.com/office/drawing/2014/main" id="{E7208EE4-F915-4F4B-A48F-103BB2F6B72B}"/>
            </a:ext>
          </a:extLst>
        </xdr:cNvPr>
        <xdr:cNvSpPr txBox="1"/>
      </xdr:nvSpPr>
      <xdr:spPr>
        <a:xfrm>
          <a:off x="221996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740" name="楕円 739">
          <a:extLst>
            <a:ext uri="{FF2B5EF4-FFF2-40B4-BE49-F238E27FC236}">
              <a16:creationId xmlns:a16="http://schemas.microsoft.com/office/drawing/2014/main" id="{16EF7FF5-3F50-4DC1-9AC9-D95D3A4B8ADB}"/>
            </a:ext>
          </a:extLst>
        </xdr:cNvPr>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94706</xdr:rowOff>
    </xdr:from>
    <xdr:to>
      <xdr:col>116</xdr:col>
      <xdr:colOff>63500</xdr:colOff>
      <xdr:row>106</xdr:row>
      <xdr:rowOff>95794</xdr:rowOff>
    </xdr:to>
    <xdr:cxnSp macro="">
      <xdr:nvCxnSpPr>
        <xdr:cNvPr id="741" name="直線コネクタ 740">
          <a:extLst>
            <a:ext uri="{FF2B5EF4-FFF2-40B4-BE49-F238E27FC236}">
              <a16:creationId xmlns:a16="http://schemas.microsoft.com/office/drawing/2014/main" id="{B6F60028-2F9B-40A3-AE44-9F959A23AD53}"/>
            </a:ext>
          </a:extLst>
        </xdr:cNvPr>
        <xdr:cNvCxnSpPr/>
      </xdr:nvCxnSpPr>
      <xdr:spPr>
        <a:xfrm>
          <a:off x="21323300" y="182684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43906</xdr:rowOff>
    </xdr:from>
    <xdr:to>
      <xdr:col>107</xdr:col>
      <xdr:colOff>101600</xdr:colOff>
      <xdr:row>106</xdr:row>
      <xdr:rowOff>145506</xdr:rowOff>
    </xdr:to>
    <xdr:sp macro="" textlink="">
      <xdr:nvSpPr>
        <xdr:cNvPr id="742" name="楕円 741">
          <a:extLst>
            <a:ext uri="{FF2B5EF4-FFF2-40B4-BE49-F238E27FC236}">
              <a16:creationId xmlns:a16="http://schemas.microsoft.com/office/drawing/2014/main" id="{6DF6FAB9-E288-4EEA-8612-40871CEDE2AC}"/>
            </a:ext>
          </a:extLst>
        </xdr:cNvPr>
        <xdr:cNvSpPr/>
      </xdr:nvSpPr>
      <xdr:spPr>
        <a:xfrm>
          <a:off x="20383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94706</xdr:rowOff>
    </xdr:from>
    <xdr:to>
      <xdr:col>111</xdr:col>
      <xdr:colOff>177800</xdr:colOff>
      <xdr:row>106</xdr:row>
      <xdr:rowOff>94706</xdr:rowOff>
    </xdr:to>
    <xdr:cxnSp macro="">
      <xdr:nvCxnSpPr>
        <xdr:cNvPr id="743" name="直線コネクタ 742">
          <a:extLst>
            <a:ext uri="{FF2B5EF4-FFF2-40B4-BE49-F238E27FC236}">
              <a16:creationId xmlns:a16="http://schemas.microsoft.com/office/drawing/2014/main" id="{B9DE1638-DEB6-4066-ADEB-D5F666D291C1}"/>
            </a:ext>
          </a:extLst>
        </xdr:cNvPr>
        <xdr:cNvCxnSpPr/>
      </xdr:nvCxnSpPr>
      <xdr:spPr>
        <a:xfrm>
          <a:off x="20434300" y="18268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43906</xdr:rowOff>
    </xdr:from>
    <xdr:to>
      <xdr:col>102</xdr:col>
      <xdr:colOff>165100</xdr:colOff>
      <xdr:row>106</xdr:row>
      <xdr:rowOff>145506</xdr:rowOff>
    </xdr:to>
    <xdr:sp macro="" textlink="">
      <xdr:nvSpPr>
        <xdr:cNvPr id="744" name="楕円 743">
          <a:extLst>
            <a:ext uri="{FF2B5EF4-FFF2-40B4-BE49-F238E27FC236}">
              <a16:creationId xmlns:a16="http://schemas.microsoft.com/office/drawing/2014/main" id="{FE3E0256-60F5-40D2-9861-790312A0D125}"/>
            </a:ext>
          </a:extLst>
        </xdr:cNvPr>
        <xdr:cNvSpPr/>
      </xdr:nvSpPr>
      <xdr:spPr>
        <a:xfrm>
          <a:off x="19494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94706</xdr:rowOff>
    </xdr:from>
    <xdr:to>
      <xdr:col>107</xdr:col>
      <xdr:colOff>50800</xdr:colOff>
      <xdr:row>106</xdr:row>
      <xdr:rowOff>94706</xdr:rowOff>
    </xdr:to>
    <xdr:cxnSp macro="">
      <xdr:nvCxnSpPr>
        <xdr:cNvPr id="745" name="直線コネクタ 744">
          <a:extLst>
            <a:ext uri="{FF2B5EF4-FFF2-40B4-BE49-F238E27FC236}">
              <a16:creationId xmlns:a16="http://schemas.microsoft.com/office/drawing/2014/main" id="{3D84E576-63F8-4468-B9CD-09292D3D87D7}"/>
            </a:ext>
          </a:extLst>
        </xdr:cNvPr>
        <xdr:cNvCxnSpPr/>
      </xdr:nvCxnSpPr>
      <xdr:spPr>
        <a:xfrm>
          <a:off x="19545300" y="18268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746" name="楕円 745">
          <a:extLst>
            <a:ext uri="{FF2B5EF4-FFF2-40B4-BE49-F238E27FC236}">
              <a16:creationId xmlns:a16="http://schemas.microsoft.com/office/drawing/2014/main" id="{775F56F6-466D-4315-82B3-D23326A1F21A}"/>
            </a:ext>
          </a:extLst>
        </xdr:cNvPr>
        <xdr:cNvSpPr/>
      </xdr:nvSpPr>
      <xdr:spPr>
        <a:xfrm>
          <a:off x="18605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94706</xdr:rowOff>
    </xdr:from>
    <xdr:to>
      <xdr:col>102</xdr:col>
      <xdr:colOff>114300</xdr:colOff>
      <xdr:row>106</xdr:row>
      <xdr:rowOff>95794</xdr:rowOff>
    </xdr:to>
    <xdr:cxnSp macro="">
      <xdr:nvCxnSpPr>
        <xdr:cNvPr id="747" name="直線コネクタ 746">
          <a:extLst>
            <a:ext uri="{FF2B5EF4-FFF2-40B4-BE49-F238E27FC236}">
              <a16:creationId xmlns:a16="http://schemas.microsoft.com/office/drawing/2014/main" id="{35884C77-F47A-436D-81C3-BDC564E52135}"/>
            </a:ext>
          </a:extLst>
        </xdr:cNvPr>
        <xdr:cNvCxnSpPr/>
      </xdr:nvCxnSpPr>
      <xdr:spPr>
        <a:xfrm flipV="1">
          <a:off x="18656300" y="18268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8" name="n_1aveValue【庁舎】&#10;一人当たり面積">
          <a:extLst>
            <a:ext uri="{FF2B5EF4-FFF2-40B4-BE49-F238E27FC236}">
              <a16:creationId xmlns:a16="http://schemas.microsoft.com/office/drawing/2014/main" id="{487D8C7C-D9A3-4961-86B0-8720F6EE6767}"/>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9" name="n_2aveValue【庁舎】&#10;一人当たり面積">
          <a:extLst>
            <a:ext uri="{FF2B5EF4-FFF2-40B4-BE49-F238E27FC236}">
              <a16:creationId xmlns:a16="http://schemas.microsoft.com/office/drawing/2014/main" id="{5576FB35-C430-4318-81F2-A2D524970B3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0" name="n_3aveValue【庁舎】&#10;一人当たり面積">
          <a:extLst>
            <a:ext uri="{FF2B5EF4-FFF2-40B4-BE49-F238E27FC236}">
              <a16:creationId xmlns:a16="http://schemas.microsoft.com/office/drawing/2014/main" id="{D3A297B1-32B2-4A2F-8CF1-07B65C9B809C}"/>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1" name="n_4aveValue【庁舎】&#10;一人当たり面積">
          <a:extLst>
            <a:ext uri="{FF2B5EF4-FFF2-40B4-BE49-F238E27FC236}">
              <a16:creationId xmlns:a16="http://schemas.microsoft.com/office/drawing/2014/main" id="{C6568C33-965F-4EE0-9B2B-6D3E432680D6}"/>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136633</xdr:rowOff>
    </xdr:from>
    <xdr:ext cx="469744" cy="259045"/>
    <xdr:sp macro="" textlink="">
      <xdr:nvSpPr>
        <xdr:cNvPr id="752" name="n_1mainValue【庁舎】&#10;一人当たり面積">
          <a:extLst>
            <a:ext uri="{FF2B5EF4-FFF2-40B4-BE49-F238E27FC236}">
              <a16:creationId xmlns:a16="http://schemas.microsoft.com/office/drawing/2014/main" id="{6C1501EB-0260-4E4C-B86F-54D1D995BFD3}"/>
            </a:ext>
          </a:extLst>
        </xdr:cNvPr>
        <xdr:cNvSpPr txBox="1"/>
      </xdr:nvSpPr>
      <xdr:spPr>
        <a:xfrm>
          <a:off x="210757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136633</xdr:rowOff>
    </xdr:from>
    <xdr:ext cx="469744" cy="259045"/>
    <xdr:sp macro="" textlink="">
      <xdr:nvSpPr>
        <xdr:cNvPr id="753" name="n_2mainValue【庁舎】&#10;一人当たり面積">
          <a:extLst>
            <a:ext uri="{FF2B5EF4-FFF2-40B4-BE49-F238E27FC236}">
              <a16:creationId xmlns:a16="http://schemas.microsoft.com/office/drawing/2014/main" id="{24A6E5ED-2BB8-4B99-9E9D-EA49F6394428}"/>
            </a:ext>
          </a:extLst>
        </xdr:cNvPr>
        <xdr:cNvSpPr txBox="1"/>
      </xdr:nvSpPr>
      <xdr:spPr>
        <a:xfrm>
          <a:off x="201994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136633</xdr:rowOff>
    </xdr:from>
    <xdr:ext cx="469744" cy="259045"/>
    <xdr:sp macro="" textlink="">
      <xdr:nvSpPr>
        <xdr:cNvPr id="754" name="n_3mainValue【庁舎】&#10;一人当たり面積">
          <a:extLst>
            <a:ext uri="{FF2B5EF4-FFF2-40B4-BE49-F238E27FC236}">
              <a16:creationId xmlns:a16="http://schemas.microsoft.com/office/drawing/2014/main" id="{D8B0C846-7486-463D-ACCE-A0399BD9207B}"/>
            </a:ext>
          </a:extLst>
        </xdr:cNvPr>
        <xdr:cNvSpPr txBox="1"/>
      </xdr:nvSpPr>
      <xdr:spPr>
        <a:xfrm>
          <a:off x="193104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137721</xdr:rowOff>
    </xdr:from>
    <xdr:ext cx="469744" cy="259045"/>
    <xdr:sp macro="" textlink="">
      <xdr:nvSpPr>
        <xdr:cNvPr id="755" name="n_4mainValue【庁舎】&#10;一人当たり面積">
          <a:extLst>
            <a:ext uri="{FF2B5EF4-FFF2-40B4-BE49-F238E27FC236}">
              <a16:creationId xmlns:a16="http://schemas.microsoft.com/office/drawing/2014/main" id="{0DEB3E4D-7D71-4615-8CAF-AB4C757DCE18}"/>
            </a:ext>
          </a:extLst>
        </xdr:cNvPr>
        <xdr:cNvSpPr txBox="1"/>
      </xdr:nvSpPr>
      <xdr:spPr>
        <a:xfrm>
          <a:off x="18421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C7EB0470-690A-454A-AEAB-87B5A5C01F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CAAD5EB-57AA-4D47-A8D7-E9DE8E6415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EF61661A-53EB-48A9-9679-83794939E3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一般廃棄物処理施設は、御坊広域行政事務組合の資産であり、類似団体平均を大きく上回っているが、今後、施設の更新が予定されている。</a:t>
          </a:r>
          <a:endParaRPr lang="ja-JP" altLang="ja-JP" sz="1400">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体育館は令和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年度に比井小学校が閉校したことに伴い、比井小学校体育館を学校施設から体育館に振り替えたため有形固定資産額は増加し有形固定資産減価償却率は大きく減少している。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消防施設は、消防団庁舎や消防団車庫のほとんどが昭和５０年代に建設されたもので、類似団体平均を上回っており、維持管理、修繕、更新等を計画的に実施し、施設の長寿命化に取り組む必要がある。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過去５年間、同水準で推移しており、町民税の個人所得割や固定資産税の家屋では、増収傾向にあるものの、町内に主要な企業がないことなどから、財政基盤が弱く、類似団体平均を下回っている。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今後もより一層の税収確保のため、課税客体の適正な把握と納税意識の高揚に取り組み、財政基盤の強化に努める。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a:t>
          </a:r>
          <a:r>
            <a:rPr kumimoji="1" lang="ja-JP" altLang="en-US" sz="1100">
              <a:solidFill>
                <a:schemeClr val="dk1"/>
              </a:solidFill>
              <a:effectLst/>
              <a:latin typeface="+mn-lt"/>
              <a:ea typeface="+mn-ea"/>
              <a:cs typeface="+mn-cs"/>
            </a:rPr>
            <a:t>、令</a:t>
          </a:r>
          <a:r>
            <a:rPr kumimoji="1" lang="ja-JP" altLang="ja-JP" sz="1100">
              <a:solidFill>
                <a:schemeClr val="dk1"/>
              </a:solidFill>
              <a:effectLst/>
              <a:latin typeface="+mn-lt"/>
              <a:ea typeface="+mn-ea"/>
              <a:cs typeface="+mn-cs"/>
            </a:rPr>
            <a:t>和２年度と２年連続悪化</a:t>
          </a:r>
          <a:r>
            <a:rPr kumimoji="1" lang="ja-JP" altLang="en-US" sz="1100">
              <a:solidFill>
                <a:schemeClr val="dk1"/>
              </a:solidFill>
              <a:effectLst/>
              <a:latin typeface="+mn-lt"/>
              <a:ea typeface="+mn-ea"/>
              <a:cs typeface="+mn-cs"/>
            </a:rPr>
            <a:t>していたが、令和３年度は</a:t>
          </a:r>
          <a:r>
            <a:rPr kumimoji="1" lang="ja-JP" altLang="ja-JP" sz="1100">
              <a:solidFill>
                <a:schemeClr val="dk1"/>
              </a:solidFill>
              <a:effectLst/>
              <a:latin typeface="+mn-lt"/>
              <a:ea typeface="+mn-ea"/>
              <a:cs typeface="+mn-cs"/>
            </a:rPr>
            <a:t>地方税、普通交付税等の増額が要因</a:t>
          </a:r>
          <a:r>
            <a:rPr kumimoji="1" lang="ja-JP" altLang="en-US" sz="1100">
              <a:solidFill>
                <a:schemeClr val="dk1"/>
              </a:solidFill>
              <a:effectLst/>
              <a:latin typeface="+mn-lt"/>
              <a:ea typeface="+mn-ea"/>
              <a:cs typeface="+mn-cs"/>
            </a:rPr>
            <a:t>となり９０．８％（△６．２％）に改善した。しかしながら</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る状態</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社会保障関係費の増加による扶助費や繰出金の増加に加え、</a:t>
          </a:r>
          <a:r>
            <a:rPr kumimoji="1" lang="ja-JP" altLang="en-US" sz="1100">
              <a:solidFill>
                <a:schemeClr val="dk1"/>
              </a:solidFill>
              <a:effectLst/>
              <a:latin typeface="+mn-lt"/>
              <a:ea typeface="+mn-ea"/>
              <a:cs typeface="+mn-cs"/>
            </a:rPr>
            <a:t>他会計への</a:t>
          </a:r>
          <a:r>
            <a:rPr kumimoji="1" lang="ja-JP" altLang="ja-JP" sz="1100">
              <a:solidFill>
                <a:schemeClr val="dk1"/>
              </a:solidFill>
              <a:effectLst/>
              <a:latin typeface="+mn-lt"/>
              <a:ea typeface="+mn-ea"/>
              <a:cs typeface="+mn-cs"/>
            </a:rPr>
            <a:t>繰出金の増加が高止まりの要因である。</a:t>
          </a:r>
          <a:endParaRPr lang="ja-JP" altLang="ja-JP" sz="1400">
            <a:effectLst/>
          </a:endParaRPr>
        </a:p>
        <a:p>
          <a:r>
            <a:rPr kumimoji="1" lang="ja-JP" altLang="ja-JP" sz="1100">
              <a:solidFill>
                <a:schemeClr val="dk1"/>
              </a:solidFill>
              <a:effectLst/>
              <a:latin typeface="+mn-lt"/>
              <a:ea typeface="+mn-ea"/>
              <a:cs typeface="+mn-cs"/>
            </a:rPr>
            <a:t>　経常一般財源は、実質交付税の増減の影響を受けることから、経常経費の削減の取り組みを加速させ、財政構造の硬直化の改善に努める。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7490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58420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355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19812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14986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872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人口１人当たりの人件費・物件費等決算額は、類似団体平均と比較して、下回っている。</a:t>
          </a:r>
          <a:endParaRPr lang="ja-JP" altLang="ja-JP" sz="1400">
            <a:effectLst/>
          </a:endParaRPr>
        </a:p>
        <a:p>
          <a:r>
            <a:rPr kumimoji="1" lang="ja-JP" altLang="ja-JP" sz="1100">
              <a:solidFill>
                <a:schemeClr val="dk1"/>
              </a:solidFill>
              <a:effectLst/>
              <a:latin typeface="+mn-lt"/>
              <a:ea typeface="+mn-ea"/>
              <a:cs typeface="+mn-cs"/>
            </a:rPr>
            <a:t>　消防やごみ処理業務を一部事務組合で行っていることが主な要因である。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人件費は、定員適正化計画の目標達成による削減効果が続いている。</a:t>
          </a:r>
          <a:endParaRPr lang="ja-JP" altLang="ja-JP" sz="1400">
            <a:effectLst/>
          </a:endParaRPr>
        </a:p>
        <a:p>
          <a:r>
            <a:rPr kumimoji="1" lang="ja-JP" altLang="ja-JP" sz="1100">
              <a:solidFill>
                <a:schemeClr val="dk1"/>
              </a:solidFill>
              <a:effectLst/>
              <a:latin typeface="+mn-lt"/>
              <a:ea typeface="+mn-ea"/>
              <a:cs typeface="+mn-cs"/>
            </a:rPr>
            <a:t>　物件費は、保育所指定管理委託料や予防接種委託料、電算関係の委託料・使用料など、経常的な経費が増加しており、事務事業の見直しなどによる更なる削減に努める。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88849</xdr:rowOff>
    </xdr:from>
    <xdr:to>
      <xdr:col>23</xdr:col>
      <xdr:colOff>133350</xdr:colOff>
      <xdr:row>80</xdr:row>
      <xdr:rowOff>133548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04849"/>
          <a:ext cx="838200" cy="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38024</xdr:rowOff>
    </xdr:from>
    <xdr:to>
      <xdr:col>19</xdr:col>
      <xdr:colOff>133350</xdr:colOff>
      <xdr:row>80</xdr:row>
      <xdr:rowOff>88849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54024"/>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38024</xdr:rowOff>
    </xdr:from>
    <xdr:to>
      <xdr:col>15</xdr:col>
      <xdr:colOff>82550</xdr:colOff>
      <xdr:row>80</xdr:row>
      <xdr:rowOff>43238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754024"/>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43238</xdr:rowOff>
    </xdr:from>
    <xdr:to>
      <xdr:col>11</xdr:col>
      <xdr:colOff>31750</xdr:colOff>
      <xdr:row>80</xdr:row>
      <xdr:rowOff>49101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59238"/>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82748</xdr:rowOff>
    </xdr:from>
    <xdr:to>
      <xdr:col>23</xdr:col>
      <xdr:colOff>184150</xdr:colOff>
      <xdr:row>81</xdr:row>
      <xdr:rowOff>12898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99275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38049</xdr:rowOff>
    </xdr:from>
    <xdr:to>
      <xdr:col>19</xdr:col>
      <xdr:colOff>184150</xdr:colOff>
      <xdr:row>80</xdr:row>
      <xdr:rowOff>139649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149826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2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158674</xdr:rowOff>
    </xdr:from>
    <xdr:to>
      <xdr:col>15</xdr:col>
      <xdr:colOff>133350</xdr:colOff>
      <xdr:row>80</xdr:row>
      <xdr:rowOff>88824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99001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163888</xdr:rowOff>
    </xdr:from>
    <xdr:to>
      <xdr:col>11</xdr:col>
      <xdr:colOff>82550</xdr:colOff>
      <xdr:row>80</xdr:row>
      <xdr:rowOff>94038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104215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169751</xdr:rowOff>
    </xdr:from>
    <xdr:to>
      <xdr:col>7</xdr:col>
      <xdr:colOff>31750</xdr:colOff>
      <xdr:row>80</xdr:row>
      <xdr:rowOff>99901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110078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8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類似団体平均を上回っているが、人事院勧告に準じた給与改定や国の要請に基づく給与削減に取り組み、ラスパイレス指数の抑制に努めている。</a:t>
          </a:r>
          <a:endParaRPr lang="ja-JP" altLang="ja-JP" sz="1400">
            <a:effectLst/>
          </a:endParaRPr>
        </a:p>
        <a:p>
          <a:r>
            <a:rPr kumimoji="1" lang="ja-JP" altLang="ja-JP" sz="1100">
              <a:solidFill>
                <a:schemeClr val="dk1"/>
              </a:solidFill>
              <a:effectLst/>
              <a:latin typeface="+mn-lt"/>
              <a:ea typeface="+mn-ea"/>
              <a:cs typeface="+mn-cs"/>
            </a:rPr>
            <a:t>　今後も類似団体平均及び和歌山県下の状況を勘案しつつ、引き続き職員給与の適正化に努める。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132291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854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142875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4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定員適正化計画に基づく定員管理により、類似団体平均を大きく下回っている。今後も現職員数を維持し、適切な定員管理に努める。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466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28585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142156</xdr:rowOff>
    </xdr:from>
    <xdr:to>
      <xdr:col>77</xdr:col>
      <xdr:colOff>44450</xdr:colOff>
      <xdr:row>60</xdr:row>
      <xdr:rowOff>466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5770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142156</xdr:rowOff>
    </xdr:from>
    <xdr:to>
      <xdr:col>72</xdr:col>
      <xdr:colOff>203200</xdr:colOff>
      <xdr:row>60</xdr:row>
      <xdr:rowOff>10922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5770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19769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9792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119507</xdr:rowOff>
    </xdr:from>
    <xdr:to>
      <xdr:col>81</xdr:col>
      <xdr:colOff>95250</xdr:colOff>
      <xdr:row>60</xdr:row>
      <xdr:rowOff>49657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40784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121116</xdr:rowOff>
    </xdr:from>
    <xdr:to>
      <xdr:col>77</xdr:col>
      <xdr:colOff>95250</xdr:colOff>
      <xdr:row>60</xdr:row>
      <xdr:rowOff>51266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61443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91356</xdr:rowOff>
    </xdr:from>
    <xdr:to>
      <xdr:col>73</xdr:col>
      <xdr:colOff>44450</xdr:colOff>
      <xdr:row>60</xdr:row>
      <xdr:rowOff>21506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31683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140419</xdr:rowOff>
    </xdr:from>
    <xdr:to>
      <xdr:col>64</xdr:col>
      <xdr:colOff>152400</xdr:colOff>
      <xdr:row>60</xdr:row>
      <xdr:rowOff>70569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80746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過去の大型事業の財源とした既発債の償還終了により、平成２０年度以降連続して改善を続けてきたが、平成２９年度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悪化に転じ</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％）の悪化となった。</a:t>
          </a:r>
          <a:endParaRPr lang="ja-JP" altLang="ja-JP" sz="1400">
            <a:effectLst/>
          </a:endParaRPr>
        </a:p>
        <a:p>
          <a:r>
            <a:rPr kumimoji="1" lang="ja-JP" altLang="ja-JP" sz="1100">
              <a:solidFill>
                <a:schemeClr val="dk1"/>
              </a:solidFill>
              <a:effectLst/>
              <a:latin typeface="+mn-lt"/>
              <a:ea typeface="+mn-ea"/>
              <a:cs typeface="+mn-cs"/>
            </a:rPr>
            <a:t>　次年度以降は、大型事業の志賀小学校増改築事業、道路改良事業などの償還が始まることから、比率は上昇傾向で推移すると見込んでいる。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61722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9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令和２年度は６８．</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％（△３．７％）</a:t>
          </a:r>
          <a:r>
            <a:rPr kumimoji="1" lang="ja-JP" altLang="en-US" sz="1100">
              <a:solidFill>
                <a:schemeClr val="dk1"/>
              </a:solidFill>
              <a:effectLst/>
              <a:latin typeface="+mn-lt"/>
              <a:ea typeface="+mn-ea"/>
              <a:cs typeface="+mn-cs"/>
            </a:rPr>
            <a:t>、令和３年度は６４．５％（△４．４％）と２年連続での</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これは、充当可能財源等や、標準財政規模の増加が、地方債残高の増加を上回ったことによるものである。</a:t>
          </a:r>
          <a:endParaRPr lang="ja-JP" altLang="ja-JP" sz="1400">
            <a:effectLst/>
          </a:endParaRPr>
        </a:p>
        <a:p>
          <a:r>
            <a:rPr kumimoji="1" lang="ja-JP" altLang="ja-JP" sz="1100">
              <a:solidFill>
                <a:schemeClr val="dk1"/>
              </a:solidFill>
              <a:effectLst/>
              <a:latin typeface="+mn-lt"/>
              <a:ea typeface="+mn-ea"/>
              <a:cs typeface="+mn-cs"/>
            </a:rPr>
            <a:t>　しかし次年度以降も、</a:t>
          </a:r>
          <a:r>
            <a:rPr kumimoji="1" lang="ja-JP" altLang="en-US" sz="1100">
              <a:solidFill>
                <a:schemeClr val="dk1"/>
              </a:solidFill>
              <a:effectLst/>
              <a:latin typeface="+mn-lt"/>
              <a:ea typeface="+mn-ea"/>
              <a:cs typeface="+mn-cs"/>
            </a:rPr>
            <a:t>公共施設等の老朽化に係る</a:t>
          </a:r>
          <a:r>
            <a:rPr kumimoji="1" lang="ja-JP" altLang="ja-JP" sz="1100">
              <a:solidFill>
                <a:schemeClr val="dk1"/>
              </a:solidFill>
              <a:effectLst/>
              <a:latin typeface="+mn-lt"/>
              <a:ea typeface="+mn-ea"/>
              <a:cs typeface="+mn-cs"/>
            </a:rPr>
            <a:t>地方債の発行を予定していることに加え組合負担等見込額の増加が見込まれることから、今後数年間は将来負担比率は上昇するものと見込んでいる。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149225</xdr:rowOff>
    </xdr:from>
    <xdr:to>
      <xdr:col>81</xdr:col>
      <xdr:colOff>44450</xdr:colOff>
      <xdr:row>19</xdr:row>
      <xdr:rowOff>36759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35325"/>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36759</xdr:rowOff>
    </xdr:from>
    <xdr:to>
      <xdr:col>77</xdr:col>
      <xdr:colOff>44450</xdr:colOff>
      <xdr:row>19</xdr:row>
      <xdr:rowOff>86360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9430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11289</xdr:rowOff>
    </xdr:from>
    <xdr:to>
      <xdr:col>72</xdr:col>
      <xdr:colOff>203200</xdr:colOff>
      <xdr:row>19</xdr:row>
      <xdr:rowOff>86360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688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11289</xdr:rowOff>
    </xdr:from>
    <xdr:to>
      <xdr:col>68</xdr:col>
      <xdr:colOff>152400</xdr:colOff>
      <xdr:row>19</xdr:row>
      <xdr:rowOff>38100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6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98425</xdr:rowOff>
    </xdr:from>
    <xdr:to>
      <xdr:col>81</xdr:col>
      <xdr:colOff>95250</xdr:colOff>
      <xdr:row>19</xdr:row>
      <xdr:rowOff>28575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70502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5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157409</xdr:rowOff>
    </xdr:from>
    <xdr:to>
      <xdr:col>77</xdr:col>
      <xdr:colOff>95250</xdr:colOff>
      <xdr:row>19</xdr:row>
      <xdr:rowOff>87559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72336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2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35560</xdr:rowOff>
    </xdr:from>
    <xdr:to>
      <xdr:col>73</xdr:col>
      <xdr:colOff>44450</xdr:colOff>
      <xdr:row>19</xdr:row>
      <xdr:rowOff>137160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121937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131939</xdr:rowOff>
    </xdr:from>
    <xdr:to>
      <xdr:col>68</xdr:col>
      <xdr:colOff>203200</xdr:colOff>
      <xdr:row>19</xdr:row>
      <xdr:rowOff>62089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46866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0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158750</xdr:rowOff>
    </xdr:from>
    <xdr:to>
      <xdr:col>64</xdr:col>
      <xdr:colOff>152400</xdr:colOff>
      <xdr:row>19</xdr:row>
      <xdr:rowOff>88900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73677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人件費は、類似団体平均を下回って推移しており、定員適正化計画の目標達成などにより、人件費の削減に取り組んできた効果が現れている。</a:t>
          </a:r>
          <a:endParaRPr lang="ja-JP" altLang="ja-JP" sz="1400">
            <a:effectLst/>
          </a:endParaRPr>
        </a:p>
        <a:p>
          <a:r>
            <a:rPr kumimoji="1" lang="ja-JP" altLang="ja-JP" sz="1100">
              <a:solidFill>
                <a:schemeClr val="dk1"/>
              </a:solidFill>
              <a:effectLst/>
              <a:latin typeface="+mn-lt"/>
              <a:ea typeface="+mn-ea"/>
              <a:cs typeface="+mn-cs"/>
            </a:rPr>
            <a:t>　今後も現職員数を維持し、人件費の抑制に努める。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行政コストの削減に努めているものの、依然として類似団体平均を大きく上回っている。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保育所指定管理委託料、学童保育所の運営委託料、電算関係の使用料などの増加が要因である。</a:t>
          </a:r>
          <a:endParaRPr lang="ja-JP" altLang="ja-JP" sz="1400">
            <a:effectLst/>
          </a:endParaRPr>
        </a:p>
        <a:p>
          <a:r>
            <a:rPr kumimoji="1" lang="ja-JP" altLang="ja-JP" sz="1100">
              <a:solidFill>
                <a:schemeClr val="dk1"/>
              </a:solidFill>
              <a:effectLst/>
              <a:latin typeface="+mn-lt"/>
              <a:ea typeface="+mn-ea"/>
              <a:cs typeface="+mn-cs"/>
            </a:rPr>
            <a:t>　今後もこれまで以上に事務事業を見直すなど、徹底した歳出削減に取り組み、数値の改善に努める。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33274</xdr:rowOff>
    </xdr:from>
    <xdr:to>
      <xdr:col>82</xdr:col>
      <xdr:colOff>107950</xdr:colOff>
      <xdr:row>19</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908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19</xdr:row>
      <xdr:rowOff>110998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719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62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49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153924</xdr:rowOff>
    </xdr:from>
    <xdr:to>
      <xdr:col>82</xdr:col>
      <xdr:colOff>158750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障害者や高齢者福祉関係経費が年々増加傾向にある。さらに、私立保育所への広域入所負担金の増加や要保護・準要保護児童・生徒就学援助費も増加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今後は、所得制限などの給付水準の見直しを検討するなど、財政を圧迫する扶助費の上昇傾向に歯止めをかけるよう努める。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高齢化の進展に伴い介護保険や後期高齢者医療への繰出金が増加の一途をたどっている。</a:t>
          </a:r>
          <a:endParaRPr lang="ja-JP" altLang="ja-JP" sz="1400">
            <a:effectLst/>
          </a:endParaRPr>
        </a:p>
        <a:p>
          <a:r>
            <a:rPr kumimoji="1" lang="ja-JP" altLang="ja-JP" sz="1100">
              <a:solidFill>
                <a:schemeClr val="dk1"/>
              </a:solidFill>
              <a:effectLst/>
              <a:latin typeface="+mn-lt"/>
              <a:ea typeface="+mn-ea"/>
              <a:cs typeface="+mn-cs"/>
            </a:rPr>
            <a:t>　また、下水道事業においても、繰出金の高止まりが続いており、農・漁業集落排水事業の経営戦略に基づく経営基盤の強化を求めていく必要がある。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129286</xdr:rowOff>
    </xdr:from>
    <xdr:to>
      <xdr:col>82</xdr:col>
      <xdr:colOff>107950</xdr:colOff>
      <xdr:row>61</xdr:row>
      <xdr:rowOff>14986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24483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113284</xdr:rowOff>
    </xdr:from>
    <xdr:to>
      <xdr:col>78</xdr:col>
      <xdr:colOff>69850</xdr:colOff>
      <xdr:row>61</xdr:row>
      <xdr:rowOff>14986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4002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60</xdr:row>
      <xdr:rowOff>113284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391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61</xdr:row>
      <xdr:rowOff>5842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391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78486</xdr:rowOff>
    </xdr:from>
    <xdr:to>
      <xdr:col>82</xdr:col>
      <xdr:colOff>158750</xdr:colOff>
      <xdr:row>60</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50563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135636</xdr:rowOff>
    </xdr:from>
    <xdr:to>
      <xdr:col>78</xdr:col>
      <xdr:colOff>120650</xdr:colOff>
      <xdr:row>61</xdr:row>
      <xdr:rowOff>65786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50563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50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62484</xdr:rowOff>
    </xdr:from>
    <xdr:to>
      <xdr:col>74</xdr:col>
      <xdr:colOff>31750</xdr:colOff>
      <xdr:row>60</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126492</xdr:rowOff>
    </xdr:from>
    <xdr:to>
      <xdr:col>65</xdr:col>
      <xdr:colOff>53975</xdr:colOff>
      <xdr:row>61</xdr:row>
      <xdr:rowOff>56642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4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41419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9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消防やごみ処理業務を一部事務組合で行っており、一部事務組合への負担金が多額であることから、類似団体平均を上回っている。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今後、御坊広域行政事務組合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御坊市外五ヶ町病院経営事務組合において、負担金の増加が見込まれることから、一部事務組合とも歩調を合わせながら歳出の抑制に取り組む。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大型事業の償還終了などにより、同水準で推移しているが、防災関連や</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施設の整備に対する地方債の発行を予定しており、再び数値の上昇が見込まれる。</a:t>
          </a:r>
          <a:endParaRPr lang="ja-JP" altLang="ja-JP" sz="1400">
            <a:effectLst/>
          </a:endParaRPr>
        </a:p>
        <a:p>
          <a:r>
            <a:rPr kumimoji="1" lang="ja-JP" altLang="ja-JP" sz="1100">
              <a:solidFill>
                <a:schemeClr val="dk1"/>
              </a:solidFill>
              <a:effectLst/>
              <a:latin typeface="+mn-lt"/>
              <a:ea typeface="+mn-ea"/>
              <a:cs typeface="+mn-cs"/>
            </a:rPr>
            <a:t>　地方債の発行にあたっては、緊急性や優先性を十分勘案し、適正な地方債の管理に努める。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119380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物件費及び補助費等が多額であるため、類似団体平均を大きく上回っている。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社会保障費の増大に伴い、扶助費や繰出金は増大しており、これらの経費は削減が困難であるため、特に物件費での事務事業の見直しを継続することにより、更なる歳出削減に努める。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66039</xdr:rowOff>
    </xdr:from>
    <xdr:to>
      <xdr:col>82</xdr:col>
      <xdr:colOff>107950</xdr:colOff>
      <xdr:row>80</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1058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77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762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762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57150</xdr:rowOff>
    </xdr:from>
    <xdr:to>
      <xdr:col>78</xdr:col>
      <xdr:colOff>120650</xdr:colOff>
      <xdr:row>80</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143527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5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107097</xdr:rowOff>
    </xdr:from>
    <xdr:to>
      <xdr:col>29</xdr:col>
      <xdr:colOff>127000</xdr:colOff>
      <xdr:row>17</xdr:row>
      <xdr:rowOff>128227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9372"/>
          <a:ext cx="647700" cy="2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23574</xdr:rowOff>
    </xdr:from>
    <xdr:to>
      <xdr:col>26</xdr:col>
      <xdr:colOff>50800</xdr:colOff>
      <xdr:row>17</xdr:row>
      <xdr:rowOff>128227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5849"/>
          <a:ext cx="698500" cy="10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13523</xdr:rowOff>
    </xdr:from>
    <xdr:to>
      <xdr:col>22</xdr:col>
      <xdr:colOff>114300</xdr:colOff>
      <xdr:row>17</xdr:row>
      <xdr:rowOff>23574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5798"/>
          <a:ext cx="698500" cy="1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156543</xdr:rowOff>
    </xdr:from>
    <xdr:to>
      <xdr:col>18</xdr:col>
      <xdr:colOff>177800</xdr:colOff>
      <xdr:row>17</xdr:row>
      <xdr:rowOff>13523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47368"/>
          <a:ext cx="698500" cy="2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56297</xdr:rowOff>
    </xdr:from>
    <xdr:to>
      <xdr:col>29</xdr:col>
      <xdr:colOff>177800</xdr:colOff>
      <xdr:row>17</xdr:row>
      <xdr:rowOff>157897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28374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77427</xdr:rowOff>
    </xdr:from>
    <xdr:to>
      <xdr:col>26</xdr:col>
      <xdr:colOff>101600</xdr:colOff>
      <xdr:row>18</xdr:row>
      <xdr:rowOff>7577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163804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144224</xdr:rowOff>
    </xdr:from>
    <xdr:to>
      <xdr:col>22</xdr:col>
      <xdr:colOff>165100</xdr:colOff>
      <xdr:row>17</xdr:row>
      <xdr:rowOff>74374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59151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134173</xdr:rowOff>
    </xdr:from>
    <xdr:to>
      <xdr:col>19</xdr:col>
      <xdr:colOff>38100</xdr:colOff>
      <xdr:row>17</xdr:row>
      <xdr:rowOff>64323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49100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105743</xdr:rowOff>
    </xdr:from>
    <xdr:to>
      <xdr:col>15</xdr:col>
      <xdr:colOff>101600</xdr:colOff>
      <xdr:row>17</xdr:row>
      <xdr:rowOff>35893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20670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304203</xdr:rowOff>
    </xdr:from>
    <xdr:to>
      <xdr:col>29</xdr:col>
      <xdr:colOff>127000</xdr:colOff>
      <xdr:row>36</xdr:row>
      <xdr:rowOff>63144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14553"/>
          <a:ext cx="647700" cy="10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288980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63144</xdr:rowOff>
    </xdr:from>
    <xdr:to>
      <xdr:col>26</xdr:col>
      <xdr:colOff>50800</xdr:colOff>
      <xdr:row>36</xdr:row>
      <xdr:rowOff>88881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6394"/>
          <a:ext cx="698500" cy="2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88881</xdr:rowOff>
    </xdr:from>
    <xdr:to>
      <xdr:col>22</xdr:col>
      <xdr:colOff>114300</xdr:colOff>
      <xdr:row>36</xdr:row>
      <xdr:rowOff>153003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2131"/>
          <a:ext cx="6985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153003</xdr:rowOff>
    </xdr:from>
    <xdr:to>
      <xdr:col>18</xdr:col>
      <xdr:colOff>177800</xdr:colOff>
      <xdr:row>37</xdr:row>
      <xdr:rowOff>1498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06253"/>
          <a:ext cx="698500" cy="19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253403</xdr:rowOff>
    </xdr:from>
    <xdr:to>
      <xdr:col>29</xdr:col>
      <xdr:colOff>177800</xdr:colOff>
      <xdr:row>36</xdr:row>
      <xdr:rowOff>12103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98480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12344</xdr:rowOff>
    </xdr:from>
    <xdr:to>
      <xdr:col>26</xdr:col>
      <xdr:colOff>101600</xdr:colOff>
      <xdr:row>36</xdr:row>
      <xdr:rowOff>113944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98721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38081</xdr:rowOff>
    </xdr:from>
    <xdr:to>
      <xdr:col>22</xdr:col>
      <xdr:colOff>165100</xdr:colOff>
      <xdr:row>36</xdr:row>
      <xdr:rowOff>139681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124458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102203</xdr:rowOff>
    </xdr:from>
    <xdr:to>
      <xdr:col>19</xdr:col>
      <xdr:colOff>38100</xdr:colOff>
      <xdr:row>37</xdr:row>
      <xdr:rowOff>32353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122148</xdr:rowOff>
    </xdr:from>
    <xdr:to>
      <xdr:col>15</xdr:col>
      <xdr:colOff>101600</xdr:colOff>
      <xdr:row>37</xdr:row>
      <xdr:rowOff>52298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37075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90620</xdr:rowOff>
    </xdr:from>
    <xdr:to>
      <xdr:col>24</xdr:col>
      <xdr:colOff>63500</xdr:colOff>
      <xdr:row>37</xdr:row>
      <xdr:rowOff>153203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4270"/>
          <a:ext cx="8382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148051</xdr:rowOff>
    </xdr:from>
    <xdr:to>
      <xdr:col>19</xdr:col>
      <xdr:colOff>177800</xdr:colOff>
      <xdr:row>37</xdr:row>
      <xdr:rowOff>153203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91701"/>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145903</xdr:rowOff>
    </xdr:from>
    <xdr:to>
      <xdr:col>15</xdr:col>
      <xdr:colOff>50800</xdr:colOff>
      <xdr:row>37</xdr:row>
      <xdr:rowOff>148051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955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102949</xdr:rowOff>
    </xdr:from>
    <xdr:to>
      <xdr:col>10</xdr:col>
      <xdr:colOff>114300</xdr:colOff>
      <xdr:row>37</xdr:row>
      <xdr:rowOff>145903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6599"/>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39820</xdr:rowOff>
    </xdr:from>
    <xdr:to>
      <xdr:col>24</xdr:col>
      <xdr:colOff>114300</xdr:colOff>
      <xdr:row>37</xdr:row>
      <xdr:rowOff>141420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18247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102403</xdr:rowOff>
    </xdr:from>
    <xdr:to>
      <xdr:col>20</xdr:col>
      <xdr:colOff>38100</xdr:colOff>
      <xdr:row>38</xdr:row>
      <xdr:rowOff>32553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23679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97251</xdr:rowOff>
    </xdr:from>
    <xdr:to>
      <xdr:col>15</xdr:col>
      <xdr:colOff>101600</xdr:colOff>
      <xdr:row>38</xdr:row>
      <xdr:rowOff>27401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18528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95103</xdr:rowOff>
    </xdr:from>
    <xdr:to>
      <xdr:col>10</xdr:col>
      <xdr:colOff>165100</xdr:colOff>
      <xdr:row>38</xdr:row>
      <xdr:rowOff>25253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52149</xdr:rowOff>
    </xdr:from>
    <xdr:to>
      <xdr:col>6</xdr:col>
      <xdr:colOff>38100</xdr:colOff>
      <xdr:row>37</xdr:row>
      <xdr:rowOff>153749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144876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119955</xdr:rowOff>
    </xdr:from>
    <xdr:to>
      <xdr:col>24</xdr:col>
      <xdr:colOff>63500</xdr:colOff>
      <xdr:row>57</xdr:row>
      <xdr:rowOff>147857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2605"/>
          <a:ext cx="8382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147857</xdr:rowOff>
    </xdr:from>
    <xdr:to>
      <xdr:col>19</xdr:col>
      <xdr:colOff>177800</xdr:colOff>
      <xdr:row>58</xdr:row>
      <xdr:rowOff>22407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0507"/>
          <a:ext cx="8890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20551</xdr:rowOff>
    </xdr:from>
    <xdr:to>
      <xdr:col>15</xdr:col>
      <xdr:colOff>50800</xdr:colOff>
      <xdr:row>58</xdr:row>
      <xdr:rowOff>22407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465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17614</xdr:rowOff>
    </xdr:from>
    <xdr:to>
      <xdr:col>10</xdr:col>
      <xdr:colOff>114300</xdr:colOff>
      <xdr:row>58</xdr:row>
      <xdr:rowOff>20551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61714"/>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69155</xdr:rowOff>
    </xdr:from>
    <xdr:to>
      <xdr:col>24</xdr:col>
      <xdr:colOff>114300</xdr:colOff>
      <xdr:row>57</xdr:row>
      <xdr:rowOff>170755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92032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97057</xdr:rowOff>
    </xdr:from>
    <xdr:to>
      <xdr:col>20</xdr:col>
      <xdr:colOff>38100</xdr:colOff>
      <xdr:row>58</xdr:row>
      <xdr:rowOff>27207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18334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143057</xdr:rowOff>
    </xdr:from>
    <xdr:to>
      <xdr:col>15</xdr:col>
      <xdr:colOff>101600</xdr:colOff>
      <xdr:row>58</xdr:row>
      <xdr:rowOff>73207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64334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141201</xdr:rowOff>
    </xdr:from>
    <xdr:to>
      <xdr:col>10</xdr:col>
      <xdr:colOff>165100</xdr:colOff>
      <xdr:row>58</xdr:row>
      <xdr:rowOff>71351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62478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138264</xdr:rowOff>
    </xdr:from>
    <xdr:to>
      <xdr:col>6</xdr:col>
      <xdr:colOff>38100</xdr:colOff>
      <xdr:row>58</xdr:row>
      <xdr:rowOff>68414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162731</xdr:rowOff>
    </xdr:from>
    <xdr:to>
      <xdr:col>24</xdr:col>
      <xdr:colOff>63500</xdr:colOff>
      <xdr:row>79</xdr:row>
      <xdr:rowOff>9970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5831"/>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168199</xdr:rowOff>
    </xdr:from>
    <xdr:to>
      <xdr:col>19</xdr:col>
      <xdr:colOff>177800</xdr:colOff>
      <xdr:row>79</xdr:row>
      <xdr:rowOff>9970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1299"/>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151873</xdr:rowOff>
    </xdr:from>
    <xdr:to>
      <xdr:col>15</xdr:col>
      <xdr:colOff>50800</xdr:colOff>
      <xdr:row>78</xdr:row>
      <xdr:rowOff>168199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4973"/>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151873</xdr:rowOff>
    </xdr:from>
    <xdr:to>
      <xdr:col>10</xdr:col>
      <xdr:colOff>114300</xdr:colOff>
      <xdr:row>78</xdr:row>
      <xdr:rowOff>168275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4973"/>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111931</xdr:rowOff>
    </xdr:from>
    <xdr:to>
      <xdr:col>24</xdr:col>
      <xdr:colOff>114300</xdr:colOff>
      <xdr:row>79</xdr:row>
      <xdr:rowOff>42081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26858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130620</xdr:rowOff>
    </xdr:from>
    <xdr:to>
      <xdr:col>20</xdr:col>
      <xdr:colOff>38100</xdr:colOff>
      <xdr:row>79</xdr:row>
      <xdr:rowOff>60770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51897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117399</xdr:rowOff>
    </xdr:from>
    <xdr:to>
      <xdr:col>15</xdr:col>
      <xdr:colOff>101600</xdr:colOff>
      <xdr:row>79</xdr:row>
      <xdr:rowOff>47549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38676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101073</xdr:rowOff>
    </xdr:from>
    <xdr:to>
      <xdr:col>10</xdr:col>
      <xdr:colOff>165100</xdr:colOff>
      <xdr:row>79</xdr:row>
      <xdr:rowOff>31223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22350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117475</xdr:rowOff>
    </xdr:from>
    <xdr:to>
      <xdr:col>6</xdr:col>
      <xdr:colOff>38100</xdr:colOff>
      <xdr:row>79</xdr:row>
      <xdr:rowOff>47625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38752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166370</xdr:rowOff>
    </xdr:from>
    <xdr:to>
      <xdr:col>24</xdr:col>
      <xdr:colOff>63500</xdr:colOff>
      <xdr:row>97</xdr:row>
      <xdr:rowOff>51591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54120"/>
          <a:ext cx="838200" cy="2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51591</xdr:rowOff>
    </xdr:from>
    <xdr:to>
      <xdr:col>19</xdr:col>
      <xdr:colOff>177800</xdr:colOff>
      <xdr:row>97</xdr:row>
      <xdr:rowOff>105541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82241"/>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105541</xdr:rowOff>
    </xdr:from>
    <xdr:to>
      <xdr:col>15</xdr:col>
      <xdr:colOff>50800</xdr:colOff>
      <xdr:row>97</xdr:row>
      <xdr:rowOff>158934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6191"/>
          <a:ext cx="889000" cy="5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158934</xdr:rowOff>
    </xdr:from>
    <xdr:to>
      <xdr:col>10</xdr:col>
      <xdr:colOff>114300</xdr:colOff>
      <xdr:row>98</xdr:row>
      <xdr:rowOff>14993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9584"/>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115570</xdr:rowOff>
    </xdr:from>
    <xdr:to>
      <xdr:col>24</xdr:col>
      <xdr:colOff>114300</xdr:colOff>
      <xdr:row>96</xdr:row>
      <xdr:rowOff>45720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93997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791</xdr:rowOff>
    </xdr:from>
    <xdr:to>
      <xdr:col>20</xdr:col>
      <xdr:colOff>38100</xdr:colOff>
      <xdr:row>97</xdr:row>
      <xdr:rowOff>102391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93518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54741</xdr:rowOff>
    </xdr:from>
    <xdr:to>
      <xdr:col>15</xdr:col>
      <xdr:colOff>101600</xdr:colOff>
      <xdr:row>97</xdr:row>
      <xdr:rowOff>156341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108134</xdr:rowOff>
    </xdr:from>
    <xdr:to>
      <xdr:col>10</xdr:col>
      <xdr:colOff>165100</xdr:colOff>
      <xdr:row>98</xdr:row>
      <xdr:rowOff>38284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29411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135643</xdr:rowOff>
    </xdr:from>
    <xdr:to>
      <xdr:col>6</xdr:col>
      <xdr:colOff>38100</xdr:colOff>
      <xdr:row>98</xdr:row>
      <xdr:rowOff>65793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56920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5344</xdr:rowOff>
    </xdr:from>
    <xdr:to>
      <xdr:col>55</xdr:col>
      <xdr:colOff>0</xdr:colOff>
      <xdr:row>37</xdr:row>
      <xdr:rowOff>6986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06094"/>
          <a:ext cx="838200" cy="34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5344</xdr:rowOff>
    </xdr:from>
    <xdr:to>
      <xdr:col>50</xdr:col>
      <xdr:colOff>114300</xdr:colOff>
      <xdr:row>37</xdr:row>
      <xdr:rowOff>92818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06094"/>
          <a:ext cx="889000" cy="43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92818</xdr:rowOff>
    </xdr:from>
    <xdr:to>
      <xdr:col>45</xdr:col>
      <xdr:colOff>177800</xdr:colOff>
      <xdr:row>37</xdr:row>
      <xdr:rowOff>115891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36468"/>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110245</xdr:rowOff>
    </xdr:from>
    <xdr:to>
      <xdr:col>41</xdr:col>
      <xdr:colOff>50800</xdr:colOff>
      <xdr:row>37</xdr:row>
      <xdr:rowOff>115891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3895"/>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127636</xdr:rowOff>
    </xdr:from>
    <xdr:to>
      <xdr:col>55</xdr:col>
      <xdr:colOff>50800</xdr:colOff>
      <xdr:row>37</xdr:row>
      <xdr:rowOff>57786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106063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125994</xdr:rowOff>
    </xdr:from>
    <xdr:to>
      <xdr:col>50</xdr:col>
      <xdr:colOff>165100</xdr:colOff>
      <xdr:row>35</xdr:row>
      <xdr:rowOff>56144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47271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42018</xdr:rowOff>
    </xdr:from>
    <xdr:to>
      <xdr:col>46</xdr:col>
      <xdr:colOff>38100</xdr:colOff>
      <xdr:row>37</xdr:row>
      <xdr:rowOff>143618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134745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65091</xdr:rowOff>
    </xdr:from>
    <xdr:to>
      <xdr:col>41</xdr:col>
      <xdr:colOff>101600</xdr:colOff>
      <xdr:row>37</xdr:row>
      <xdr:rowOff>166691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59445</xdr:rowOff>
    </xdr:from>
    <xdr:to>
      <xdr:col>36</xdr:col>
      <xdr:colOff>165100</xdr:colOff>
      <xdr:row>37</xdr:row>
      <xdr:rowOff>161044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3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152172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163177</xdr:rowOff>
    </xdr:from>
    <xdr:to>
      <xdr:col>55</xdr:col>
      <xdr:colOff>0</xdr:colOff>
      <xdr:row>57</xdr:row>
      <xdr:rowOff>160966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64377"/>
          <a:ext cx="838200" cy="1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163177</xdr:rowOff>
    </xdr:from>
    <xdr:to>
      <xdr:col>50</xdr:col>
      <xdr:colOff>114300</xdr:colOff>
      <xdr:row>58</xdr:row>
      <xdr:rowOff>70235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64377"/>
          <a:ext cx="889000" cy="24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70235</xdr:rowOff>
    </xdr:from>
    <xdr:to>
      <xdr:col>45</xdr:col>
      <xdr:colOff>177800</xdr:colOff>
      <xdr:row>58</xdr:row>
      <xdr:rowOff>129416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14335"/>
          <a:ext cx="8890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142238</xdr:rowOff>
    </xdr:from>
    <xdr:to>
      <xdr:col>41</xdr:col>
      <xdr:colOff>50800</xdr:colOff>
      <xdr:row>58</xdr:row>
      <xdr:rowOff>129416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14888"/>
          <a:ext cx="889000" cy="15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110166</xdr:rowOff>
    </xdr:from>
    <xdr:to>
      <xdr:col>55</xdr:col>
      <xdr:colOff>50800</xdr:colOff>
      <xdr:row>58</xdr:row>
      <xdr:rowOff>40316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88593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112377</xdr:rowOff>
    </xdr:from>
    <xdr:to>
      <xdr:col>50</xdr:col>
      <xdr:colOff>165100</xdr:colOff>
      <xdr:row>57</xdr:row>
      <xdr:rowOff>42527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59054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8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19435</xdr:rowOff>
    </xdr:from>
    <xdr:to>
      <xdr:col>46</xdr:col>
      <xdr:colOff>38100</xdr:colOff>
      <xdr:row>58</xdr:row>
      <xdr:rowOff>121035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112162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78616</xdr:rowOff>
    </xdr:from>
    <xdr:to>
      <xdr:col>41</xdr:col>
      <xdr:colOff>101600</xdr:colOff>
      <xdr:row>59</xdr:row>
      <xdr:rowOff>8766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171343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91438</xdr:rowOff>
    </xdr:from>
    <xdr:to>
      <xdr:col>36</xdr:col>
      <xdr:colOff>165100</xdr:colOff>
      <xdr:row>58</xdr:row>
      <xdr:rowOff>21588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42461</xdr:rowOff>
    </xdr:from>
    <xdr:to>
      <xdr:col>55</xdr:col>
      <xdr:colOff>0</xdr:colOff>
      <xdr:row>78</xdr:row>
      <xdr:rowOff>68335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44111"/>
          <a:ext cx="838200" cy="1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42461</xdr:rowOff>
    </xdr:from>
    <xdr:to>
      <xdr:col>50</xdr:col>
      <xdr:colOff>114300</xdr:colOff>
      <xdr:row>78</xdr:row>
      <xdr:rowOff>169354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44111"/>
          <a:ext cx="889000" cy="2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148765</xdr:rowOff>
    </xdr:from>
    <xdr:to>
      <xdr:col>45</xdr:col>
      <xdr:colOff>177800</xdr:colOff>
      <xdr:row>78</xdr:row>
      <xdr:rowOff>169354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21865"/>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119004</xdr:rowOff>
    </xdr:from>
    <xdr:to>
      <xdr:col>41</xdr:col>
      <xdr:colOff>50800</xdr:colOff>
      <xdr:row>78</xdr:row>
      <xdr:rowOff>148765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2104"/>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17535</xdr:rowOff>
    </xdr:from>
    <xdr:to>
      <xdr:col>55</xdr:col>
      <xdr:colOff>50800</xdr:colOff>
      <xdr:row>78</xdr:row>
      <xdr:rowOff>119135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167412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163111</xdr:rowOff>
    </xdr:from>
    <xdr:to>
      <xdr:col>50</xdr:col>
      <xdr:colOff>165100</xdr:colOff>
      <xdr:row>77</xdr:row>
      <xdr:rowOff>93261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118554</xdr:rowOff>
    </xdr:from>
    <xdr:to>
      <xdr:col>46</xdr:col>
      <xdr:colOff>38100</xdr:colOff>
      <xdr:row>79</xdr:row>
      <xdr:rowOff>48704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39831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97965</xdr:rowOff>
    </xdr:from>
    <xdr:to>
      <xdr:col>41</xdr:col>
      <xdr:colOff>101600</xdr:colOff>
      <xdr:row>79</xdr:row>
      <xdr:rowOff>28115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19242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68204</xdr:rowOff>
    </xdr:from>
    <xdr:to>
      <xdr:col>36</xdr:col>
      <xdr:colOff>165100</xdr:colOff>
      <xdr:row>78</xdr:row>
      <xdr:rowOff>169804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160931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132764</xdr:rowOff>
    </xdr:from>
    <xdr:to>
      <xdr:col>55</xdr:col>
      <xdr:colOff>0</xdr:colOff>
      <xdr:row>97</xdr:row>
      <xdr:rowOff>135461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63414"/>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130113</xdr:rowOff>
    </xdr:from>
    <xdr:to>
      <xdr:col>50</xdr:col>
      <xdr:colOff>114300</xdr:colOff>
      <xdr:row>97</xdr:row>
      <xdr:rowOff>135461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60763"/>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130113</xdr:rowOff>
    </xdr:from>
    <xdr:to>
      <xdr:col>45</xdr:col>
      <xdr:colOff>177800</xdr:colOff>
      <xdr:row>98</xdr:row>
      <xdr:rowOff>54153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60763"/>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46382</xdr:rowOff>
    </xdr:from>
    <xdr:to>
      <xdr:col>41</xdr:col>
      <xdr:colOff>50800</xdr:colOff>
      <xdr:row>98</xdr:row>
      <xdr:rowOff>54153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77032"/>
          <a:ext cx="889000" cy="17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81964</xdr:rowOff>
    </xdr:from>
    <xdr:to>
      <xdr:col>55</xdr:col>
      <xdr:colOff>50800</xdr:colOff>
      <xdr:row>98</xdr:row>
      <xdr:rowOff>12114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60391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84661</xdr:rowOff>
    </xdr:from>
    <xdr:to>
      <xdr:col>50</xdr:col>
      <xdr:colOff>165100</xdr:colOff>
      <xdr:row>98</xdr:row>
      <xdr:rowOff>14811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79313</xdr:rowOff>
    </xdr:from>
    <xdr:to>
      <xdr:col>46</xdr:col>
      <xdr:colOff>38100</xdr:colOff>
      <xdr:row>98</xdr:row>
      <xdr:rowOff>9463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3353</xdr:rowOff>
    </xdr:from>
    <xdr:to>
      <xdr:col>41</xdr:col>
      <xdr:colOff>101600</xdr:colOff>
      <xdr:row>98</xdr:row>
      <xdr:rowOff>104953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167032</xdr:rowOff>
    </xdr:from>
    <xdr:to>
      <xdr:col>36</xdr:col>
      <xdr:colOff>165100</xdr:colOff>
      <xdr:row>97</xdr:row>
      <xdr:rowOff>97182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88309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123579</xdr:rowOff>
    </xdr:from>
    <xdr:to>
      <xdr:col>85</xdr:col>
      <xdr:colOff>127000</xdr:colOff>
      <xdr:row>38</xdr:row>
      <xdr:rowOff>128302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8679"/>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128302</xdr:rowOff>
    </xdr:from>
    <xdr:to>
      <xdr:col>81</xdr:col>
      <xdr:colOff>50800</xdr:colOff>
      <xdr:row>38</xdr:row>
      <xdr:rowOff>131699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340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129006</xdr:rowOff>
    </xdr:from>
    <xdr:to>
      <xdr:col>76</xdr:col>
      <xdr:colOff>114300</xdr:colOff>
      <xdr:row>38</xdr:row>
      <xdr:rowOff>131699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4106"/>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129006</xdr:rowOff>
    </xdr:from>
    <xdr:to>
      <xdr:col>71</xdr:col>
      <xdr:colOff>177800</xdr:colOff>
      <xdr:row>38</xdr:row>
      <xdr:rowOff>129262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4106"/>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72779</xdr:rowOff>
    </xdr:from>
    <xdr:to>
      <xdr:col>85</xdr:col>
      <xdr:colOff>177800</xdr:colOff>
      <xdr:row>39</xdr:row>
      <xdr:rowOff>2929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77502</xdr:rowOff>
    </xdr:from>
    <xdr:to>
      <xdr:col>81</xdr:col>
      <xdr:colOff>101600</xdr:colOff>
      <xdr:row>39</xdr:row>
      <xdr:rowOff>7652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170229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80899</xdr:rowOff>
    </xdr:from>
    <xdr:to>
      <xdr:col>76</xdr:col>
      <xdr:colOff>165100</xdr:colOff>
      <xdr:row>39</xdr:row>
      <xdr:rowOff>11049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2176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78206</xdr:rowOff>
    </xdr:from>
    <xdr:to>
      <xdr:col>72</xdr:col>
      <xdr:colOff>38100</xdr:colOff>
      <xdr:row>39</xdr:row>
      <xdr:rowOff>8356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78462</xdr:rowOff>
    </xdr:from>
    <xdr:to>
      <xdr:col>67</xdr:col>
      <xdr:colOff>101600</xdr:colOff>
      <xdr:row>39</xdr:row>
      <xdr:rowOff>8612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171189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91841</xdr:rowOff>
    </xdr:from>
    <xdr:to>
      <xdr:col>85</xdr:col>
      <xdr:colOff>127000</xdr:colOff>
      <xdr:row>77</xdr:row>
      <xdr:rowOff>110261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3491"/>
          <a:ext cx="8382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110261</xdr:rowOff>
    </xdr:from>
    <xdr:to>
      <xdr:col>81</xdr:col>
      <xdr:colOff>50800</xdr:colOff>
      <xdr:row>77</xdr:row>
      <xdr:rowOff>113077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191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113077</xdr:rowOff>
    </xdr:from>
    <xdr:to>
      <xdr:col>76</xdr:col>
      <xdr:colOff>114300</xdr:colOff>
      <xdr:row>77</xdr:row>
      <xdr:rowOff>125513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1472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125513</xdr:rowOff>
    </xdr:from>
    <xdr:to>
      <xdr:col>71</xdr:col>
      <xdr:colOff>177800</xdr:colOff>
      <xdr:row>77</xdr:row>
      <xdr:rowOff>128964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7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41041</xdr:rowOff>
    </xdr:from>
    <xdr:to>
      <xdr:col>85</xdr:col>
      <xdr:colOff>177800</xdr:colOff>
      <xdr:row>77</xdr:row>
      <xdr:rowOff>142641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19468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59461</xdr:rowOff>
    </xdr:from>
    <xdr:to>
      <xdr:col>81</xdr:col>
      <xdr:colOff>101600</xdr:colOff>
      <xdr:row>77</xdr:row>
      <xdr:rowOff>161061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62277</xdr:rowOff>
    </xdr:from>
    <xdr:to>
      <xdr:col>76</xdr:col>
      <xdr:colOff>165100</xdr:colOff>
      <xdr:row>77</xdr:row>
      <xdr:rowOff>163877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155004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74713</xdr:rowOff>
    </xdr:from>
    <xdr:to>
      <xdr:col>72</xdr:col>
      <xdr:colOff>38100</xdr:colOff>
      <xdr:row>78</xdr:row>
      <xdr:rowOff>4863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167440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78164</xdr:rowOff>
    </xdr:from>
    <xdr:to>
      <xdr:col>67</xdr:col>
      <xdr:colOff>101600</xdr:colOff>
      <xdr:row>78</xdr:row>
      <xdr:rowOff>8314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170891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42182</xdr:rowOff>
    </xdr:from>
    <xdr:to>
      <xdr:col>85</xdr:col>
      <xdr:colOff>127000</xdr:colOff>
      <xdr:row>99</xdr:row>
      <xdr:rowOff>66675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1573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66675</xdr:rowOff>
    </xdr:from>
    <xdr:to>
      <xdr:col>81</xdr:col>
      <xdr:colOff>50800</xdr:colOff>
      <xdr:row>99</xdr:row>
      <xdr:rowOff>89512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40225"/>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78056</xdr:rowOff>
    </xdr:from>
    <xdr:to>
      <xdr:col>76</xdr:col>
      <xdr:colOff>114300</xdr:colOff>
      <xdr:row>99</xdr:row>
      <xdr:rowOff>89512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51606"/>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73366</xdr:rowOff>
    </xdr:from>
    <xdr:to>
      <xdr:col>71</xdr:col>
      <xdr:colOff>177800</xdr:colOff>
      <xdr:row>99</xdr:row>
      <xdr:rowOff>78056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6916"/>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162832</xdr:rowOff>
    </xdr:from>
    <xdr:to>
      <xdr:col>85</xdr:col>
      <xdr:colOff>177800</xdr:colOff>
      <xdr:row>99</xdr:row>
      <xdr:rowOff>92982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77759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15875</xdr:rowOff>
    </xdr:from>
    <xdr:to>
      <xdr:col>81</xdr:col>
      <xdr:colOff>101600</xdr:colOff>
      <xdr:row>99</xdr:row>
      <xdr:rowOff>117475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108602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8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38712</xdr:rowOff>
    </xdr:from>
    <xdr:to>
      <xdr:col>76</xdr:col>
      <xdr:colOff>165100</xdr:colOff>
      <xdr:row>99</xdr:row>
      <xdr:rowOff>140312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131439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27256</xdr:rowOff>
    </xdr:from>
    <xdr:to>
      <xdr:col>72</xdr:col>
      <xdr:colOff>38100</xdr:colOff>
      <xdr:row>99</xdr:row>
      <xdr:rowOff>128856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119983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9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22566</xdr:rowOff>
    </xdr:from>
    <xdr:to>
      <xdr:col>67</xdr:col>
      <xdr:colOff>101600</xdr:colOff>
      <xdr:row>99</xdr:row>
      <xdr:rowOff>124166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115293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8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136195</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1295"/>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136195</xdr:rowOff>
    </xdr:from>
    <xdr:to>
      <xdr:col>107</xdr:col>
      <xdr:colOff>50800</xdr:colOff>
      <xdr:row>38</xdr:row>
      <xdr:rowOff>168389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51295"/>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113830</xdr:rowOff>
    </xdr:from>
    <xdr:to>
      <xdr:col>102</xdr:col>
      <xdr:colOff>114300</xdr:colOff>
      <xdr:row>38</xdr:row>
      <xdr:rowOff>168389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28930"/>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85395</xdr:rowOff>
    </xdr:from>
    <xdr:to>
      <xdr:col>107</xdr:col>
      <xdr:colOff>101600</xdr:colOff>
      <xdr:row>39</xdr:row>
      <xdr:rowOff>15545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32072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117589</xdr:rowOff>
    </xdr:from>
    <xdr:to>
      <xdr:col>102</xdr:col>
      <xdr:colOff>165100</xdr:colOff>
      <xdr:row>39</xdr:row>
      <xdr:rowOff>47739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38866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72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63030</xdr:rowOff>
    </xdr:from>
    <xdr:to>
      <xdr:col>98</xdr:col>
      <xdr:colOff>38100</xdr:colOff>
      <xdr:row>38</xdr:row>
      <xdr:rowOff>164630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9707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5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79807</xdr:rowOff>
    </xdr:from>
    <xdr:to>
      <xdr:col>116</xdr:col>
      <xdr:colOff>63500</xdr:colOff>
      <xdr:row>74</xdr:row>
      <xdr:rowOff>139182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67107"/>
          <a:ext cx="838200" cy="5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79807</xdr:rowOff>
    </xdr:from>
    <xdr:to>
      <xdr:col>111</xdr:col>
      <xdr:colOff>177800</xdr:colOff>
      <xdr:row>74</xdr:row>
      <xdr:rowOff>102621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6710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102621</xdr:rowOff>
    </xdr:from>
    <xdr:to>
      <xdr:col>107</xdr:col>
      <xdr:colOff>50800</xdr:colOff>
      <xdr:row>74</xdr:row>
      <xdr:rowOff>107574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899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45639</xdr:rowOff>
    </xdr:from>
    <xdr:to>
      <xdr:col>102</xdr:col>
      <xdr:colOff>114300</xdr:colOff>
      <xdr:row>74</xdr:row>
      <xdr:rowOff>107574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32939"/>
          <a:ext cx="889000" cy="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88382</xdr:rowOff>
    </xdr:from>
    <xdr:to>
      <xdr:col>116</xdr:col>
      <xdr:colOff>114300</xdr:colOff>
      <xdr:row>75</xdr:row>
      <xdr:rowOff>18532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7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111259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29007</xdr:rowOff>
    </xdr:from>
    <xdr:to>
      <xdr:col>112</xdr:col>
      <xdr:colOff>38100</xdr:colOff>
      <xdr:row>74</xdr:row>
      <xdr:rowOff>130607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147134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51821</xdr:rowOff>
    </xdr:from>
    <xdr:to>
      <xdr:col>107</xdr:col>
      <xdr:colOff>101600</xdr:colOff>
      <xdr:row>74</xdr:row>
      <xdr:rowOff>153421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56774</xdr:rowOff>
    </xdr:from>
    <xdr:to>
      <xdr:col>102</xdr:col>
      <xdr:colOff>165100</xdr:colOff>
      <xdr:row>74</xdr:row>
      <xdr:rowOff>158374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166289</xdr:rowOff>
    </xdr:from>
    <xdr:to>
      <xdr:col>98</xdr:col>
      <xdr:colOff>38100</xdr:colOff>
      <xdr:row>74</xdr:row>
      <xdr:rowOff>96439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112966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性質別のおける住民一人当たりのコストは、ほぼすべての項目において、類似団体を下回っている。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ja-JP" altLang="en-US" sz="1100">
              <a:solidFill>
                <a:schemeClr val="dk1"/>
              </a:solidFill>
              <a:effectLst/>
              <a:latin typeface="+mn-lt"/>
              <a:ea typeface="+mn-ea"/>
              <a:cs typeface="+mn-cs"/>
            </a:rPr>
            <a:t>８８，９４１</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４９，０６４</a:t>
          </a:r>
          <a:r>
            <a:rPr kumimoji="1" lang="ja-JP" altLang="ja-JP" sz="1100">
              <a:solidFill>
                <a:schemeClr val="dk1"/>
              </a:solidFill>
              <a:effectLst/>
              <a:latin typeface="+mn-lt"/>
              <a:ea typeface="+mn-ea"/>
              <a:cs typeface="+mn-cs"/>
            </a:rPr>
            <a:t>円少なく、定員適正化計画に基づく定員管理により、職員数が、類似団体を大きく下回っていることが要因である。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ja-JP" altLang="en-US" sz="1100">
              <a:solidFill>
                <a:schemeClr val="dk1"/>
              </a:solidFill>
              <a:effectLst/>
              <a:latin typeface="+mn-lt"/>
              <a:ea typeface="+mn-ea"/>
              <a:cs typeface="+mn-cs"/>
            </a:rPr>
            <a:t>４７，９６８</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３５，９６２</a:t>
          </a:r>
          <a:r>
            <a:rPr kumimoji="1" lang="ja-JP" altLang="ja-JP" sz="1100">
              <a:solidFill>
                <a:schemeClr val="dk1"/>
              </a:solidFill>
              <a:effectLst/>
              <a:latin typeface="+mn-lt"/>
              <a:ea typeface="+mn-ea"/>
              <a:cs typeface="+mn-cs"/>
            </a:rPr>
            <a:t>円少なく、類似団体平均を下回っているが、今後小学校施設の学校施設等の整備に係る償還が始まることにより住民一人当たりの公債費は増加していくと見込んでいる。</a:t>
          </a: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86551</xdr:rowOff>
    </xdr:from>
    <xdr:to>
      <xdr:col>24</xdr:col>
      <xdr:colOff>63500</xdr:colOff>
      <xdr:row>37</xdr:row>
      <xdr:rowOff>90170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020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163132</xdr:rowOff>
    </xdr:from>
    <xdr:to>
      <xdr:col>19</xdr:col>
      <xdr:colOff>177800</xdr:colOff>
      <xdr:row>37</xdr:row>
      <xdr:rowOff>86551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5332"/>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92266</xdr:rowOff>
    </xdr:from>
    <xdr:to>
      <xdr:col>15</xdr:col>
      <xdr:colOff>50800</xdr:colOff>
      <xdr:row>36</xdr:row>
      <xdr:rowOff>163132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446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92266</xdr:rowOff>
    </xdr:from>
    <xdr:to>
      <xdr:col>10</xdr:col>
      <xdr:colOff>114300</xdr:colOff>
      <xdr:row>36</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446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35751</xdr:rowOff>
    </xdr:from>
    <xdr:to>
      <xdr:col>20</xdr:col>
      <xdr:colOff>38100</xdr:colOff>
      <xdr:row>37</xdr:row>
      <xdr:rowOff>137351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112332</xdr:rowOff>
    </xdr:from>
    <xdr:to>
      <xdr:col>15</xdr:col>
      <xdr:colOff>101600</xdr:colOff>
      <xdr:row>37</xdr:row>
      <xdr:rowOff>42482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33609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41466</xdr:rowOff>
    </xdr:from>
    <xdr:to>
      <xdr:col>10</xdr:col>
      <xdr:colOff>165100</xdr:colOff>
      <xdr:row>36</xdr:row>
      <xdr:rowOff>143066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53277</xdr:rowOff>
    </xdr:from>
    <xdr:to>
      <xdr:col>6</xdr:col>
      <xdr:colOff>38100</xdr:colOff>
      <xdr:row>36</xdr:row>
      <xdr:rowOff>154877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146004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140395</xdr:rowOff>
    </xdr:from>
    <xdr:to>
      <xdr:col>24</xdr:col>
      <xdr:colOff>63500</xdr:colOff>
      <xdr:row>58</xdr:row>
      <xdr:rowOff>91516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3045"/>
          <a:ext cx="838200" cy="1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140395</xdr:rowOff>
    </xdr:from>
    <xdr:to>
      <xdr:col>19</xdr:col>
      <xdr:colOff>177800</xdr:colOff>
      <xdr:row>59</xdr:row>
      <xdr:rowOff>3399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3045"/>
          <a:ext cx="889000" cy="2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169066</xdr:rowOff>
    </xdr:from>
    <xdr:to>
      <xdr:col>15</xdr:col>
      <xdr:colOff>50800</xdr:colOff>
      <xdr:row>59</xdr:row>
      <xdr:rowOff>3399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3166"/>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144149</xdr:rowOff>
    </xdr:from>
    <xdr:to>
      <xdr:col>10</xdr:col>
      <xdr:colOff>114300</xdr:colOff>
      <xdr:row>58</xdr:row>
      <xdr:rowOff>169066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824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40716</xdr:rowOff>
    </xdr:from>
    <xdr:to>
      <xdr:col>24</xdr:col>
      <xdr:colOff>114300</xdr:colOff>
      <xdr:row>58</xdr:row>
      <xdr:rowOff>142316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127093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89595</xdr:rowOff>
    </xdr:from>
    <xdr:to>
      <xdr:col>20</xdr:col>
      <xdr:colOff>38100</xdr:colOff>
      <xdr:row>58</xdr:row>
      <xdr:rowOff>19745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5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124049</xdr:rowOff>
    </xdr:from>
    <xdr:to>
      <xdr:col>15</xdr:col>
      <xdr:colOff>101600</xdr:colOff>
      <xdr:row>59</xdr:row>
      <xdr:rowOff>54199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45326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118266</xdr:rowOff>
    </xdr:from>
    <xdr:to>
      <xdr:col>10</xdr:col>
      <xdr:colOff>165100</xdr:colOff>
      <xdr:row>59</xdr:row>
      <xdr:rowOff>48416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39543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93349</xdr:rowOff>
    </xdr:from>
    <xdr:to>
      <xdr:col>6</xdr:col>
      <xdr:colOff>38100</xdr:colOff>
      <xdr:row>59</xdr:row>
      <xdr:rowOff>23499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14626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53760</xdr:rowOff>
    </xdr:from>
    <xdr:to>
      <xdr:col>24</xdr:col>
      <xdr:colOff>63500</xdr:colOff>
      <xdr:row>76</xdr:row>
      <xdr:rowOff>97924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12510"/>
          <a:ext cx="838200" cy="2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97924</xdr:rowOff>
    </xdr:from>
    <xdr:to>
      <xdr:col>19</xdr:col>
      <xdr:colOff>177800</xdr:colOff>
      <xdr:row>76</xdr:row>
      <xdr:rowOff>168543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28124"/>
          <a:ext cx="889000" cy="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168543</xdr:rowOff>
    </xdr:from>
    <xdr:to>
      <xdr:col>15</xdr:col>
      <xdr:colOff>50800</xdr:colOff>
      <xdr:row>77</xdr:row>
      <xdr:rowOff>12494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98743"/>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12494</xdr:rowOff>
    </xdr:from>
    <xdr:to>
      <xdr:col>10</xdr:col>
      <xdr:colOff>114300</xdr:colOff>
      <xdr:row>77</xdr:row>
      <xdr:rowOff>14897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14144"/>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2960</xdr:rowOff>
    </xdr:from>
    <xdr:to>
      <xdr:col>24</xdr:col>
      <xdr:colOff>114300</xdr:colOff>
      <xdr:row>75</xdr:row>
      <xdr:rowOff>104560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25837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47124</xdr:rowOff>
    </xdr:from>
    <xdr:to>
      <xdr:col>20</xdr:col>
      <xdr:colOff>38100</xdr:colOff>
      <xdr:row>76</xdr:row>
      <xdr:rowOff>148724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165252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5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117743</xdr:rowOff>
    </xdr:from>
    <xdr:to>
      <xdr:col>15</xdr:col>
      <xdr:colOff>101600</xdr:colOff>
      <xdr:row>77</xdr:row>
      <xdr:rowOff>47893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39020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133144</xdr:rowOff>
    </xdr:from>
    <xdr:to>
      <xdr:col>10</xdr:col>
      <xdr:colOff>165100</xdr:colOff>
      <xdr:row>77</xdr:row>
      <xdr:rowOff>63294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54421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5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135547</xdr:rowOff>
    </xdr:from>
    <xdr:to>
      <xdr:col>6</xdr:col>
      <xdr:colOff>38100</xdr:colOff>
      <xdr:row>77</xdr:row>
      <xdr:rowOff>65697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82225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4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128805</xdr:rowOff>
    </xdr:from>
    <xdr:to>
      <xdr:col>24</xdr:col>
      <xdr:colOff>63500</xdr:colOff>
      <xdr:row>97</xdr:row>
      <xdr:rowOff>41672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8005"/>
          <a:ext cx="838200" cy="8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41672</xdr:rowOff>
    </xdr:from>
    <xdr:to>
      <xdr:col>19</xdr:col>
      <xdr:colOff>177800</xdr:colOff>
      <xdr:row>97</xdr:row>
      <xdr:rowOff>42650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232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42650</xdr:rowOff>
    </xdr:from>
    <xdr:to>
      <xdr:col>15</xdr:col>
      <xdr:colOff>50800</xdr:colOff>
      <xdr:row>97</xdr:row>
      <xdr:rowOff>49138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3300"/>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49138</xdr:rowOff>
    </xdr:from>
    <xdr:to>
      <xdr:col>10</xdr:col>
      <xdr:colOff>114300</xdr:colOff>
      <xdr:row>97</xdr:row>
      <xdr:rowOff>58840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9788"/>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78005</xdr:rowOff>
    </xdr:from>
    <xdr:to>
      <xdr:col>24</xdr:col>
      <xdr:colOff>114300</xdr:colOff>
      <xdr:row>97</xdr:row>
      <xdr:rowOff>8155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56432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162322</xdr:rowOff>
    </xdr:from>
    <xdr:to>
      <xdr:col>20</xdr:col>
      <xdr:colOff>38100</xdr:colOff>
      <xdr:row>97</xdr:row>
      <xdr:rowOff>92472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83599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163300</xdr:rowOff>
    </xdr:from>
    <xdr:to>
      <xdr:col>15</xdr:col>
      <xdr:colOff>101600</xdr:colOff>
      <xdr:row>97</xdr:row>
      <xdr:rowOff>93450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169788</xdr:rowOff>
    </xdr:from>
    <xdr:to>
      <xdr:col>10</xdr:col>
      <xdr:colOff>165100</xdr:colOff>
      <xdr:row>97</xdr:row>
      <xdr:rowOff>99938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91065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8040</xdr:rowOff>
    </xdr:from>
    <xdr:to>
      <xdr:col>6</xdr:col>
      <xdr:colOff>38100</xdr:colOff>
      <xdr:row>97</xdr:row>
      <xdr:rowOff>109640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100767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119300</xdr:rowOff>
    </xdr:from>
    <xdr:to>
      <xdr:col>55</xdr:col>
      <xdr:colOff>0</xdr:colOff>
      <xdr:row>57</xdr:row>
      <xdr:rowOff>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20500"/>
          <a:ext cx="838200" cy="5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123054</xdr:rowOff>
    </xdr:from>
    <xdr:to>
      <xdr:col>50</xdr:col>
      <xdr:colOff>114300</xdr:colOff>
      <xdr:row>57</xdr:row>
      <xdr:rowOff>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24254"/>
          <a:ext cx="889000" cy="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123054</xdr:rowOff>
    </xdr:from>
    <xdr:to>
      <xdr:col>45</xdr:col>
      <xdr:colOff>177800</xdr:colOff>
      <xdr:row>57</xdr:row>
      <xdr:rowOff>84831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24254"/>
          <a:ext cx="889000" cy="13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26941</xdr:rowOff>
    </xdr:from>
    <xdr:to>
      <xdr:col>41</xdr:col>
      <xdr:colOff>50800</xdr:colOff>
      <xdr:row>57</xdr:row>
      <xdr:rowOff>84831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99591"/>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68500</xdr:rowOff>
    </xdr:from>
    <xdr:to>
      <xdr:col>55</xdr:col>
      <xdr:colOff>50800</xdr:colOff>
      <xdr:row>56</xdr:row>
      <xdr:rowOff>170100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91377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120662</xdr:rowOff>
    </xdr:from>
    <xdr:to>
      <xdr:col>50</xdr:col>
      <xdr:colOff>165100</xdr:colOff>
      <xdr:row>57</xdr:row>
      <xdr:rowOff>50812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67339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72254</xdr:rowOff>
    </xdr:from>
    <xdr:to>
      <xdr:col>46</xdr:col>
      <xdr:colOff>38100</xdr:colOff>
      <xdr:row>57</xdr:row>
      <xdr:rowOff>2404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18931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34031</xdr:rowOff>
    </xdr:from>
    <xdr:to>
      <xdr:col>41</xdr:col>
      <xdr:colOff>101600</xdr:colOff>
      <xdr:row>57</xdr:row>
      <xdr:rowOff>135631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152158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147591</xdr:rowOff>
    </xdr:from>
    <xdr:to>
      <xdr:col>36</xdr:col>
      <xdr:colOff>165100</xdr:colOff>
      <xdr:row>57</xdr:row>
      <xdr:rowOff>77741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94268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75560</xdr:rowOff>
    </xdr:from>
    <xdr:to>
      <xdr:col>55</xdr:col>
      <xdr:colOff>0</xdr:colOff>
      <xdr:row>78</xdr:row>
      <xdr:rowOff>96796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48660"/>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75560</xdr:rowOff>
    </xdr:from>
    <xdr:to>
      <xdr:col>50</xdr:col>
      <xdr:colOff>114300</xdr:colOff>
      <xdr:row>78</xdr:row>
      <xdr:rowOff>89500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48660"/>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89500</xdr:rowOff>
    </xdr:from>
    <xdr:to>
      <xdr:col>45</xdr:col>
      <xdr:colOff>177800</xdr:colOff>
      <xdr:row>78</xdr:row>
      <xdr:rowOff>89613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6260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84987</xdr:rowOff>
    </xdr:from>
    <xdr:to>
      <xdr:col>41</xdr:col>
      <xdr:colOff>50800</xdr:colOff>
      <xdr:row>78</xdr:row>
      <xdr:rowOff>89613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58087"/>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45996</xdr:rowOff>
    </xdr:from>
    <xdr:to>
      <xdr:col>55</xdr:col>
      <xdr:colOff>50800</xdr:colOff>
      <xdr:row>78</xdr:row>
      <xdr:rowOff>147596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132373</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3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24760</xdr:rowOff>
    </xdr:from>
    <xdr:to>
      <xdr:col>50</xdr:col>
      <xdr:colOff>165100</xdr:colOff>
      <xdr:row>78</xdr:row>
      <xdr:rowOff>126360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117487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38700</xdr:rowOff>
    </xdr:from>
    <xdr:to>
      <xdr:col>46</xdr:col>
      <xdr:colOff>38100</xdr:colOff>
      <xdr:row>78</xdr:row>
      <xdr:rowOff>140300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131427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38813</xdr:rowOff>
    </xdr:from>
    <xdr:to>
      <xdr:col>41</xdr:col>
      <xdr:colOff>101600</xdr:colOff>
      <xdr:row>78</xdr:row>
      <xdr:rowOff>140413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34187</xdr:rowOff>
    </xdr:from>
    <xdr:to>
      <xdr:col>36</xdr:col>
      <xdr:colOff>165100</xdr:colOff>
      <xdr:row>78</xdr:row>
      <xdr:rowOff>135787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126914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166181</xdr:rowOff>
    </xdr:from>
    <xdr:to>
      <xdr:col>55</xdr:col>
      <xdr:colOff>0</xdr:colOff>
      <xdr:row>98</xdr:row>
      <xdr:rowOff>35761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6831"/>
          <a:ext cx="8382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35761</xdr:rowOff>
    </xdr:from>
    <xdr:to>
      <xdr:col>50</xdr:col>
      <xdr:colOff>114300</xdr:colOff>
      <xdr:row>98</xdr:row>
      <xdr:rowOff>88886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37861"/>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48983</xdr:rowOff>
    </xdr:from>
    <xdr:to>
      <xdr:col>45</xdr:col>
      <xdr:colOff>177800</xdr:colOff>
      <xdr:row>98</xdr:row>
      <xdr:rowOff>88886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51083"/>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48983</xdr:rowOff>
    </xdr:from>
    <xdr:to>
      <xdr:col>41</xdr:col>
      <xdr:colOff>50800</xdr:colOff>
      <xdr:row>98</xdr:row>
      <xdr:rowOff>70479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51083"/>
          <a:ext cx="889000" cy="2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115381</xdr:rowOff>
    </xdr:from>
    <xdr:to>
      <xdr:col>55</xdr:col>
      <xdr:colOff>50800</xdr:colOff>
      <xdr:row>98</xdr:row>
      <xdr:rowOff>45531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30308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156411</xdr:rowOff>
    </xdr:from>
    <xdr:to>
      <xdr:col>50</xdr:col>
      <xdr:colOff>165100</xdr:colOff>
      <xdr:row>98</xdr:row>
      <xdr:rowOff>86561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77688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38086</xdr:rowOff>
    </xdr:from>
    <xdr:to>
      <xdr:col>46</xdr:col>
      <xdr:colOff>38100</xdr:colOff>
      <xdr:row>98</xdr:row>
      <xdr:rowOff>139686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130813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169633</xdr:rowOff>
    </xdr:from>
    <xdr:to>
      <xdr:col>41</xdr:col>
      <xdr:colOff>101600</xdr:colOff>
      <xdr:row>98</xdr:row>
      <xdr:rowOff>99783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90910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19679</xdr:rowOff>
    </xdr:from>
    <xdr:to>
      <xdr:col>36</xdr:col>
      <xdr:colOff>165100</xdr:colOff>
      <xdr:row>98</xdr:row>
      <xdr:rowOff>121279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112406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94390</xdr:rowOff>
    </xdr:from>
    <xdr:to>
      <xdr:col>85</xdr:col>
      <xdr:colOff>127000</xdr:colOff>
      <xdr:row>38</xdr:row>
      <xdr:rowOff>125832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09490"/>
          <a:ext cx="8382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94390</xdr:rowOff>
    </xdr:from>
    <xdr:to>
      <xdr:col>81</xdr:col>
      <xdr:colOff>50800</xdr:colOff>
      <xdr:row>38</xdr:row>
      <xdr:rowOff>94494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0949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91637</xdr:rowOff>
    </xdr:from>
    <xdr:to>
      <xdr:col>76</xdr:col>
      <xdr:colOff>114300</xdr:colOff>
      <xdr:row>38</xdr:row>
      <xdr:rowOff>94494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6067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91637</xdr:rowOff>
    </xdr:from>
    <xdr:to>
      <xdr:col>71</xdr:col>
      <xdr:colOff>177800</xdr:colOff>
      <xdr:row>38</xdr:row>
      <xdr:rowOff>95790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06737"/>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75032</xdr:rowOff>
    </xdr:from>
    <xdr:to>
      <xdr:col>85</xdr:col>
      <xdr:colOff>177800</xdr:colOff>
      <xdr:row>39</xdr:row>
      <xdr:rowOff>5182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161409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43590</xdr:rowOff>
    </xdr:from>
    <xdr:to>
      <xdr:col>81</xdr:col>
      <xdr:colOff>101600</xdr:colOff>
      <xdr:row>38</xdr:row>
      <xdr:rowOff>145190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136317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43694</xdr:rowOff>
    </xdr:from>
    <xdr:to>
      <xdr:col>76</xdr:col>
      <xdr:colOff>165100</xdr:colOff>
      <xdr:row>38</xdr:row>
      <xdr:rowOff>145294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136421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40837</xdr:rowOff>
    </xdr:from>
    <xdr:to>
      <xdr:col>72</xdr:col>
      <xdr:colOff>38100</xdr:colOff>
      <xdr:row>38</xdr:row>
      <xdr:rowOff>142437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133564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44990</xdr:rowOff>
    </xdr:from>
    <xdr:to>
      <xdr:col>67</xdr:col>
      <xdr:colOff>101600</xdr:colOff>
      <xdr:row>38</xdr:row>
      <xdr:rowOff>146590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137717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56627</xdr:rowOff>
    </xdr:from>
    <xdr:to>
      <xdr:col>85</xdr:col>
      <xdr:colOff>127000</xdr:colOff>
      <xdr:row>57</xdr:row>
      <xdr:rowOff>696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143477"/>
          <a:ext cx="838200" cy="6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56627</xdr:rowOff>
    </xdr:from>
    <xdr:to>
      <xdr:col>81</xdr:col>
      <xdr:colOff>50800</xdr:colOff>
      <xdr:row>57</xdr:row>
      <xdr:rowOff>2594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143477"/>
          <a:ext cx="889000" cy="6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2594</xdr:rowOff>
    </xdr:from>
    <xdr:to>
      <xdr:col>76</xdr:col>
      <xdr:colOff>114300</xdr:colOff>
      <xdr:row>57</xdr:row>
      <xdr:rowOff>37881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5244"/>
          <a:ext cx="8890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79532</xdr:rowOff>
    </xdr:from>
    <xdr:to>
      <xdr:col>71</xdr:col>
      <xdr:colOff>177800</xdr:colOff>
      <xdr:row>57</xdr:row>
      <xdr:rowOff>37881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509282"/>
          <a:ext cx="889000" cy="30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121346</xdr:rowOff>
    </xdr:from>
    <xdr:to>
      <xdr:col>85</xdr:col>
      <xdr:colOff>177800</xdr:colOff>
      <xdr:row>57</xdr:row>
      <xdr:rowOff>51496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36273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5827</xdr:rowOff>
    </xdr:from>
    <xdr:to>
      <xdr:col>81</xdr:col>
      <xdr:colOff>101600</xdr:colOff>
      <xdr:row>53</xdr:row>
      <xdr:rowOff>107427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0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123954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86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123244</xdr:rowOff>
    </xdr:from>
    <xdr:to>
      <xdr:col>76</xdr:col>
      <xdr:colOff>165100</xdr:colOff>
      <xdr:row>57</xdr:row>
      <xdr:rowOff>53394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44521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158531</xdr:rowOff>
    </xdr:from>
    <xdr:to>
      <xdr:col>72</xdr:col>
      <xdr:colOff>38100</xdr:colOff>
      <xdr:row>57</xdr:row>
      <xdr:rowOff>88681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28732</xdr:rowOff>
    </xdr:from>
    <xdr:to>
      <xdr:col>67</xdr:col>
      <xdr:colOff>101600</xdr:colOff>
      <xdr:row>55</xdr:row>
      <xdr:rowOff>130332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146859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123579</xdr:rowOff>
    </xdr:from>
    <xdr:to>
      <xdr:col>85</xdr:col>
      <xdr:colOff>127000</xdr:colOff>
      <xdr:row>78</xdr:row>
      <xdr:rowOff>128302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6679"/>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128302</xdr:rowOff>
    </xdr:from>
    <xdr:to>
      <xdr:col>81</xdr:col>
      <xdr:colOff>50800</xdr:colOff>
      <xdr:row>78</xdr:row>
      <xdr:rowOff>131699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140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129006</xdr:rowOff>
    </xdr:from>
    <xdr:to>
      <xdr:col>76</xdr:col>
      <xdr:colOff>114300</xdr:colOff>
      <xdr:row>78</xdr:row>
      <xdr:rowOff>131699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2106"/>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129006</xdr:rowOff>
    </xdr:from>
    <xdr:to>
      <xdr:col>71</xdr:col>
      <xdr:colOff>177800</xdr:colOff>
      <xdr:row>78</xdr:row>
      <xdr:rowOff>129262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2106"/>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72779</xdr:rowOff>
    </xdr:from>
    <xdr:to>
      <xdr:col>85</xdr:col>
      <xdr:colOff>177800</xdr:colOff>
      <xdr:row>79</xdr:row>
      <xdr:rowOff>2929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77502</xdr:rowOff>
    </xdr:from>
    <xdr:to>
      <xdr:col>81</xdr:col>
      <xdr:colOff>101600</xdr:colOff>
      <xdr:row>79</xdr:row>
      <xdr:rowOff>7652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170229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80899</xdr:rowOff>
    </xdr:from>
    <xdr:to>
      <xdr:col>76</xdr:col>
      <xdr:colOff>165100</xdr:colOff>
      <xdr:row>79</xdr:row>
      <xdr:rowOff>11049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2176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78206</xdr:rowOff>
    </xdr:from>
    <xdr:to>
      <xdr:col>72</xdr:col>
      <xdr:colOff>38100</xdr:colOff>
      <xdr:row>79</xdr:row>
      <xdr:rowOff>8356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170933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78462</xdr:rowOff>
    </xdr:from>
    <xdr:to>
      <xdr:col>67</xdr:col>
      <xdr:colOff>101600</xdr:colOff>
      <xdr:row>79</xdr:row>
      <xdr:rowOff>8612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171189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91841</xdr:rowOff>
    </xdr:from>
    <xdr:to>
      <xdr:col>85</xdr:col>
      <xdr:colOff>127000</xdr:colOff>
      <xdr:row>97</xdr:row>
      <xdr:rowOff>110261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22491"/>
          <a:ext cx="8382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110261</xdr:rowOff>
    </xdr:from>
    <xdr:to>
      <xdr:col>81</xdr:col>
      <xdr:colOff>50800</xdr:colOff>
      <xdr:row>97</xdr:row>
      <xdr:rowOff>113077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091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113077</xdr:rowOff>
    </xdr:from>
    <xdr:to>
      <xdr:col>76</xdr:col>
      <xdr:colOff>114300</xdr:colOff>
      <xdr:row>97</xdr:row>
      <xdr:rowOff>125513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372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125513</xdr:rowOff>
    </xdr:from>
    <xdr:to>
      <xdr:col>71</xdr:col>
      <xdr:colOff>177800</xdr:colOff>
      <xdr:row>97</xdr:row>
      <xdr:rowOff>128964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56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41041</xdr:rowOff>
    </xdr:from>
    <xdr:to>
      <xdr:col>85</xdr:col>
      <xdr:colOff>177800</xdr:colOff>
      <xdr:row>97</xdr:row>
      <xdr:rowOff>142641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19468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59461</xdr:rowOff>
    </xdr:from>
    <xdr:to>
      <xdr:col>81</xdr:col>
      <xdr:colOff>101600</xdr:colOff>
      <xdr:row>97</xdr:row>
      <xdr:rowOff>161061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152188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62277</xdr:rowOff>
    </xdr:from>
    <xdr:to>
      <xdr:col>76</xdr:col>
      <xdr:colOff>165100</xdr:colOff>
      <xdr:row>97</xdr:row>
      <xdr:rowOff>163877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155004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74713</xdr:rowOff>
    </xdr:from>
    <xdr:to>
      <xdr:col>72</xdr:col>
      <xdr:colOff>38100</xdr:colOff>
      <xdr:row>98</xdr:row>
      <xdr:rowOff>4863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167440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78164</xdr:rowOff>
    </xdr:from>
    <xdr:to>
      <xdr:col>67</xdr:col>
      <xdr:colOff>101600</xdr:colOff>
      <xdr:row>98</xdr:row>
      <xdr:rowOff>8314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目的別における住民一人当たりのコストは、民生費、農林水産業費以外の項目において、類似団体を下回っている。</a:t>
          </a:r>
          <a:endParaRPr lang="ja-JP" altLang="ja-JP" sz="1400">
            <a:effectLst/>
          </a:endParaRPr>
        </a:p>
        <a:p>
          <a:r>
            <a:rPr lang="ja-JP" altLang="ja-JP" sz="1100">
              <a:solidFill>
                <a:schemeClr val="dk1"/>
              </a:solidFill>
              <a:effectLst/>
              <a:latin typeface="+mn-lt"/>
              <a:ea typeface="+mn-ea"/>
              <a:cs typeface="+mn-cs"/>
            </a:rPr>
            <a:t>　民生費は住民一人当たり</a:t>
          </a:r>
          <a:r>
            <a:rPr lang="ja-JP" altLang="en-US" sz="1100">
              <a:solidFill>
                <a:schemeClr val="dk1"/>
              </a:solidFill>
              <a:effectLst/>
              <a:latin typeface="+mn-lt"/>
              <a:ea typeface="+mn-ea"/>
              <a:cs typeface="+mn-cs"/>
            </a:rPr>
            <a:t>２１１，９０８</a:t>
          </a:r>
          <a:r>
            <a:rPr lang="ja-JP" altLang="ja-JP" sz="1100">
              <a:solidFill>
                <a:schemeClr val="dk1"/>
              </a:solidFill>
              <a:effectLst/>
              <a:latin typeface="+mn-lt"/>
              <a:ea typeface="+mn-ea"/>
              <a:cs typeface="+mn-cs"/>
            </a:rPr>
            <a:t>円となっており、保育所指定管理</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学童保育所の運営委託料</a:t>
          </a:r>
          <a:r>
            <a:rPr kumimoji="1" lang="ja-JP" altLang="en-US" sz="1100">
              <a:solidFill>
                <a:schemeClr val="dk1"/>
              </a:solidFill>
              <a:effectLst/>
              <a:latin typeface="+mn-lt"/>
              <a:ea typeface="+mn-ea"/>
              <a:cs typeface="+mn-cs"/>
            </a:rPr>
            <a:t>、保健福祉総合センター改修工事の増加等</a:t>
          </a:r>
          <a:r>
            <a:rPr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農林水産業費は、住民一人あたり</a:t>
          </a:r>
          <a:r>
            <a:rPr kumimoji="1" lang="ja-JP" altLang="en-US" sz="1100">
              <a:solidFill>
                <a:schemeClr val="dk1"/>
              </a:solidFill>
              <a:effectLst/>
              <a:latin typeface="+mn-lt"/>
              <a:ea typeface="+mn-ea"/>
              <a:cs typeface="+mn-cs"/>
            </a:rPr>
            <a:t>７９，４６２</a:t>
          </a:r>
          <a:r>
            <a:rPr kumimoji="1" lang="ja-JP" altLang="ja-JP" sz="1100">
              <a:solidFill>
                <a:schemeClr val="dk1"/>
              </a:solidFill>
              <a:effectLst/>
              <a:latin typeface="+mn-lt"/>
              <a:ea typeface="+mn-ea"/>
              <a:cs typeface="+mn-cs"/>
            </a:rPr>
            <a:t>円となっており、継続事業である</a:t>
          </a:r>
          <a:r>
            <a:rPr kumimoji="1" lang="ja-JP" altLang="en-US" sz="1100">
              <a:solidFill>
                <a:schemeClr val="dk1"/>
              </a:solidFill>
              <a:effectLst/>
              <a:latin typeface="+mn-lt"/>
              <a:ea typeface="+mn-ea"/>
              <a:cs typeface="+mn-cs"/>
            </a:rPr>
            <a:t>津波・高潮危機管理対策事業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ため池等整備事業、</a:t>
          </a:r>
          <a:r>
            <a:rPr kumimoji="1" lang="ja-JP" altLang="ja-JP" sz="1100">
              <a:solidFill>
                <a:schemeClr val="dk1"/>
              </a:solidFill>
              <a:effectLst/>
              <a:latin typeface="+mn-lt"/>
              <a:ea typeface="+mn-ea"/>
              <a:cs typeface="+mn-cs"/>
            </a:rPr>
            <a:t>漁港施設の改修などが多額であることが主な要因である。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実質収支額は、収支の均衡を保つため、財政調整基金の取り崩しで対応しているため、黒字となっている。財政調整基金の残高は、令和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年度末では、</a:t>
          </a:r>
          <a:r>
            <a:rPr kumimoji="1" lang="ja-JP" altLang="en-US" sz="1100">
              <a:solidFill>
                <a:schemeClr val="dk1"/>
              </a:solidFill>
              <a:effectLst/>
              <a:latin typeface="+mn-lt"/>
              <a:ea typeface="+mn-ea"/>
              <a:cs typeface="+mn-cs"/>
            </a:rPr>
            <a:t>７，３９２</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０００円増加し、１１億</a:t>
          </a:r>
          <a:r>
            <a:rPr kumimoji="1" lang="ja-JP" altLang="en-US" sz="1100">
              <a:solidFill>
                <a:schemeClr val="dk1"/>
              </a:solidFill>
              <a:effectLst/>
              <a:latin typeface="+mn-lt"/>
              <a:ea typeface="+mn-ea"/>
              <a:cs typeface="+mn-cs"/>
            </a:rPr>
            <a:t>８，１２５</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０００円となった。</a:t>
          </a:r>
          <a:endParaRPr lang="ja-JP" altLang="ja-JP" sz="1400">
            <a:effectLst/>
          </a:endParaRPr>
        </a:p>
        <a:p>
          <a:r>
            <a:rPr kumimoji="1" lang="ja-JP" altLang="ja-JP" sz="1100">
              <a:solidFill>
                <a:schemeClr val="dk1"/>
              </a:solidFill>
              <a:effectLst/>
              <a:latin typeface="+mn-lt"/>
              <a:ea typeface="+mn-ea"/>
              <a:cs typeface="+mn-cs"/>
            </a:rPr>
            <a:t>　今後も社会保障費の増大や公共施設の老朽化対策など財政需要が増加することから、財政調整基金の取り崩しが必要となるものと見込まれ、持続可能で健全な財政運営のため、財政調整基金残高は、最低でも１０億円以上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全ての会計において、黒字となっており、今後も赤字になることはないものと考えているが、一般会計の実質黒字が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したことにより、連結ベースの実質黒字は前年度比</a:t>
          </a:r>
          <a:r>
            <a:rPr kumimoji="1" lang="ja-JP" altLang="en-US" sz="1100">
              <a:solidFill>
                <a:schemeClr val="dk1"/>
              </a:solidFill>
              <a:effectLst/>
              <a:latin typeface="+mn-lt"/>
              <a:ea typeface="+mn-ea"/>
              <a:cs typeface="+mn-cs"/>
            </a:rPr>
            <a:t>１７．７</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水道事業会計において、受水費の増加、施設の老朽化による更新等により前年度比</a:t>
          </a:r>
          <a:r>
            <a:rPr kumimoji="1" lang="ja-JP" altLang="en-US" sz="1100">
              <a:solidFill>
                <a:schemeClr val="dk1"/>
              </a:solidFill>
              <a:effectLst/>
              <a:latin typeface="+mn-lt"/>
              <a:ea typeface="+mn-ea"/>
              <a:cs typeface="+mn-cs"/>
            </a:rPr>
            <a:t>１．１５</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今後、財源確保や歳出削減など地方財政改革を推進することが求められる中、更に厳しい財政運営となることが予想されるため、各会計が健全な財政運営を行うことで、町全体の財政状況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5685445</v>
      </c>
      <c r="BO4" s="488"/>
      <c r="BP4" s="488"/>
      <c r="BQ4" s="488"/>
      <c r="BR4" s="488"/>
      <c r="BS4" s="488"/>
      <c r="BT4" s="488"/>
      <c r="BU4" s="489"/>
      <c r="BV4" s="487">
        <v>6171376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12.6</v>
      </c>
      <c r="CU4" s="628"/>
      <c r="CV4" s="628"/>
      <c r="CW4" s="628"/>
      <c r="CX4" s="628"/>
      <c r="CY4" s="628"/>
      <c r="CZ4" s="628"/>
      <c r="DA4" s="629"/>
      <c r="DB4" s="627">
        <v>10.199999999999999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5162253</v>
      </c>
      <c r="BO5" s="459"/>
      <c r="BP5" s="459"/>
      <c r="BQ5" s="459"/>
      <c r="BR5" s="459"/>
      <c r="BS5" s="459"/>
      <c r="BT5" s="459"/>
      <c r="BU5" s="460"/>
      <c r="BV5" s="458">
        <v>5854941</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90.8</v>
      </c>
      <c r="CU5" s="456"/>
      <c r="CV5" s="456"/>
      <c r="CW5" s="456"/>
      <c r="CX5" s="456"/>
      <c r="CY5" s="456"/>
      <c r="CZ5" s="456"/>
      <c r="DA5" s="457"/>
      <c r="DB5" s="455">
        <v>97</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523192</v>
      </c>
      <c r="BO6" s="459"/>
      <c r="BP6" s="459"/>
      <c r="BQ6" s="459"/>
      <c r="BR6" s="459"/>
      <c r="BS6" s="459"/>
      <c r="BT6" s="459"/>
      <c r="BU6" s="460"/>
      <c r="BV6" s="458">
        <v>316435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93.4</v>
      </c>
      <c r="CU6" s="602"/>
      <c r="CV6" s="602"/>
      <c r="CW6" s="602"/>
      <c r="CX6" s="602"/>
      <c r="CY6" s="602"/>
      <c r="CZ6" s="602"/>
      <c r="DA6" s="603"/>
      <c r="DB6" s="601">
        <v>100.2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144433</v>
      </c>
      <c r="BO7" s="459"/>
      <c r="BP7" s="459"/>
      <c r="BQ7" s="459"/>
      <c r="BR7" s="459"/>
      <c r="BS7" s="459"/>
      <c r="BT7" s="459"/>
      <c r="BU7" s="460"/>
      <c r="BV7" s="458">
        <v>32691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3017232</v>
      </c>
      <c r="CU7" s="459"/>
      <c r="CV7" s="459"/>
      <c r="CW7" s="459"/>
      <c r="CX7" s="459"/>
      <c r="CY7" s="459"/>
      <c r="CZ7" s="459"/>
      <c r="DA7" s="460"/>
      <c r="DB7" s="458">
        <v>2783445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378759</v>
      </c>
      <c r="BO8" s="459"/>
      <c r="BP8" s="459"/>
      <c r="BQ8" s="459"/>
      <c r="BR8" s="459"/>
      <c r="BS8" s="459"/>
      <c r="BT8" s="459"/>
      <c r="BU8" s="460"/>
      <c r="BV8" s="458">
        <v>283744</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v>
      </c>
      <c r="CU8" s="562"/>
      <c r="CV8" s="562"/>
      <c r="CW8" s="562"/>
      <c r="CX8" s="562"/>
      <c r="CY8" s="562"/>
      <c r="CZ8" s="562"/>
      <c r="DA8" s="563"/>
      <c r="DB8" s="561">
        <v>0.31</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7673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95015</v>
      </c>
      <c r="BO9" s="459"/>
      <c r="BP9" s="459"/>
      <c r="BQ9" s="459"/>
      <c r="BR9" s="459"/>
      <c r="BS9" s="459"/>
      <c r="BT9" s="459"/>
      <c r="BU9" s="460"/>
      <c r="BV9" s="458">
        <v>-75556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9.5</v>
      </c>
      <c r="CU9" s="456"/>
      <c r="CV9" s="456"/>
      <c r="CW9" s="456"/>
      <c r="CX9" s="456"/>
      <c r="CY9" s="456"/>
      <c r="CZ9" s="456"/>
      <c r="DA9" s="457"/>
      <c r="DB9" s="455">
        <v>9.6</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7641</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77340</v>
      </c>
      <c r="BO10" s="459"/>
      <c r="BP10" s="459"/>
      <c r="BQ10" s="459"/>
      <c r="BR10" s="459"/>
      <c r="BS10" s="459"/>
      <c r="BT10" s="459"/>
      <c r="BU10" s="460"/>
      <c r="BV10" s="458">
        <v>73496</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7959</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133417</v>
      </c>
      <c r="BO12" s="459"/>
      <c r="BP12" s="459"/>
      <c r="BQ12" s="459"/>
      <c r="BR12" s="459"/>
      <c r="BS12" s="459"/>
      <c r="BT12" s="459"/>
      <c r="BU12" s="460"/>
      <c r="BV12" s="458">
        <v>148308</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7936</v>
      </c>
      <c r="S13" s="546"/>
      <c r="T13" s="546"/>
      <c r="U13" s="546"/>
      <c r="V13" s="547"/>
      <c r="W13" s="548" t="s">
        <v>137</v>
      </c>
      <c r="X13" s="444"/>
      <c r="Y13" s="444"/>
      <c r="Z13" s="444"/>
      <c r="AA13" s="444"/>
      <c r="AB13" s="445"/>
      <c r="AC13" s="411">
        <v>444</v>
      </c>
      <c r="AD13" s="412"/>
      <c r="AE13" s="412"/>
      <c r="AF13" s="412"/>
      <c r="AG13" s="413"/>
      <c r="AH13" s="411">
        <v>542</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38938</v>
      </c>
      <c r="BO13" s="459"/>
      <c r="BP13" s="459"/>
      <c r="BQ13" s="459"/>
      <c r="BR13" s="459"/>
      <c r="BS13" s="459"/>
      <c r="BT13" s="459"/>
      <c r="BU13" s="460"/>
      <c r="BV13" s="458">
        <v>-150368</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7940</v>
      </c>
      <c r="S14" s="546"/>
      <c r="T14" s="546"/>
      <c r="U14" s="546"/>
      <c r="V14" s="547"/>
      <c r="W14" s="549"/>
      <c r="X14" s="447"/>
      <c r="Y14" s="447"/>
      <c r="Z14" s="447"/>
      <c r="AA14" s="447"/>
      <c r="AB14" s="448"/>
      <c r="AC14" s="538">
        <v>12</v>
      </c>
      <c r="AD14" s="539"/>
      <c r="AE14" s="539"/>
      <c r="AF14" s="539"/>
      <c r="AG14" s="540"/>
      <c r="AH14" s="538">
        <v>14.9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64.5</v>
      </c>
      <c r="CU14" s="556"/>
      <c r="CV14" s="556"/>
      <c r="CW14" s="556"/>
      <c r="CX14" s="556"/>
      <c r="CY14" s="556"/>
      <c r="CZ14" s="556"/>
      <c r="DA14" s="557"/>
      <c r="DB14" s="555">
        <v>68.900000000000006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136</v>
      </c>
      <c r="N15" s="543"/>
      <c r="O15" s="543"/>
      <c r="P15" s="543"/>
      <c r="Q15" s="544"/>
      <c r="R15" s="545">
        <v>7923</v>
      </c>
      <c r="S15" s="546"/>
      <c r="T15" s="546"/>
      <c r="U15" s="546"/>
      <c r="V15" s="547"/>
      <c r="W15" s="548" t="s">
        <v>144</v>
      </c>
      <c r="X15" s="444"/>
      <c r="Y15" s="444"/>
      <c r="Z15" s="444"/>
      <c r="AA15" s="444"/>
      <c r="AB15" s="445"/>
      <c r="AC15" s="411">
        <v>795</v>
      </c>
      <c r="AD15" s="412"/>
      <c r="AE15" s="412"/>
      <c r="AF15" s="412"/>
      <c r="AG15" s="413"/>
      <c r="AH15" s="411">
        <v>764</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755896</v>
      </c>
      <c r="BO15" s="488"/>
      <c r="BP15" s="488"/>
      <c r="BQ15" s="488"/>
      <c r="BR15" s="488"/>
      <c r="BS15" s="488"/>
      <c r="BT15" s="488"/>
      <c r="BU15" s="489"/>
      <c r="BV15" s="487">
        <v>764173</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21.5</v>
      </c>
      <c r="AD16" s="539"/>
      <c r="AE16" s="539"/>
      <c r="AF16" s="539"/>
      <c r="AG16" s="540"/>
      <c r="AH16" s="538">
        <v>21</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2716479</v>
      </c>
      <c r="BO16" s="459"/>
      <c r="BP16" s="459"/>
      <c r="BQ16" s="459"/>
      <c r="BR16" s="459"/>
      <c r="BS16" s="459"/>
      <c r="BT16" s="459"/>
      <c r="BU16" s="460"/>
      <c r="BV16" s="458">
        <v>2518236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2452</v>
      </c>
      <c r="AD17" s="412"/>
      <c r="AE17" s="412"/>
      <c r="AF17" s="412"/>
      <c r="AG17" s="413"/>
      <c r="AH17" s="411">
        <v>2340</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941959</v>
      </c>
      <c r="BO17" s="459"/>
      <c r="BP17" s="459"/>
      <c r="BQ17" s="459"/>
      <c r="BR17" s="459"/>
      <c r="BS17" s="459"/>
      <c r="BT17" s="459"/>
      <c r="BU17" s="460"/>
      <c r="BV17" s="458">
        <v>952021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154</v>
      </c>
      <c r="C18" s="509"/>
      <c r="D18" s="509"/>
      <c r="E18" s="510"/>
      <c r="F18" s="510"/>
      <c r="G18" s="510"/>
      <c r="H18" s="510"/>
      <c r="I18" s="510"/>
      <c r="J18" s="510"/>
      <c r="K18" s="510"/>
      <c r="L18" s="511">
        <v>46.21</v>
      </c>
      <c r="M18" s="511"/>
      <c r="N18" s="511"/>
      <c r="O18" s="511"/>
      <c r="P18" s="511"/>
      <c r="Q18" s="511"/>
      <c r="R18" s="512"/>
      <c r="S18" s="512"/>
      <c r="T18" s="512"/>
      <c r="U18" s="512"/>
      <c r="V18" s="513"/>
      <c r="W18" s="529"/>
      <c r="X18" s="530"/>
      <c r="Y18" s="530"/>
      <c r="Z18" s="530"/>
      <c r="AA18" s="530"/>
      <c r="AB18" s="554"/>
      <c r="AC18" s="428">
        <v>66.400000000000006</v>
      </c>
      <c r="AD18" s="429"/>
      <c r="AE18" s="429"/>
      <c r="AF18" s="429"/>
      <c r="AG18" s="514"/>
      <c r="AH18" s="428">
        <v>64.2</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2761648</v>
      </c>
      <c r="BO18" s="459"/>
      <c r="BP18" s="459"/>
      <c r="BQ18" s="459"/>
      <c r="BR18" s="459"/>
      <c r="BS18" s="459"/>
      <c r="BT18" s="459"/>
      <c r="BU18" s="460"/>
      <c r="BV18" s="458">
        <v>2698636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156</v>
      </c>
      <c r="C19" s="509"/>
      <c r="D19" s="509"/>
      <c r="E19" s="510"/>
      <c r="F19" s="510"/>
      <c r="G19" s="510"/>
      <c r="H19" s="510"/>
      <c r="I19" s="510"/>
      <c r="J19" s="510"/>
      <c r="K19" s="510"/>
      <c r="L19" s="518">
        <v>166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4038489</v>
      </c>
      <c r="BO19" s="459"/>
      <c r="BP19" s="459"/>
      <c r="BQ19" s="459"/>
      <c r="BR19" s="459"/>
      <c r="BS19" s="459"/>
      <c r="BT19" s="459"/>
      <c r="BU19" s="460"/>
      <c r="BV19" s="458">
        <v>3615536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158</v>
      </c>
      <c r="C20" s="509"/>
      <c r="D20" s="509"/>
      <c r="E20" s="510"/>
      <c r="F20" s="510"/>
      <c r="G20" s="510"/>
      <c r="H20" s="510"/>
      <c r="I20" s="510"/>
      <c r="J20" s="510"/>
      <c r="K20" s="510"/>
      <c r="L20" s="518">
        <v>2896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3958906</v>
      </c>
      <c r="BO22" s="488"/>
      <c r="BP22" s="488"/>
      <c r="BQ22" s="488"/>
      <c r="BR22" s="488"/>
      <c r="BS22" s="488"/>
      <c r="BT22" s="488"/>
      <c r="BU22" s="489"/>
      <c r="BV22" s="487">
        <v>3970698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3395623</v>
      </c>
      <c r="BO23" s="459"/>
      <c r="BP23" s="459"/>
      <c r="BQ23" s="459"/>
      <c r="BR23" s="459"/>
      <c r="BS23" s="459"/>
      <c r="BT23" s="459"/>
      <c r="BU23" s="460"/>
      <c r="BV23" s="458">
        <v>3407941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168</v>
      </c>
      <c r="F24" s="415"/>
      <c r="G24" s="415"/>
      <c r="H24" s="415"/>
      <c r="I24" s="415"/>
      <c r="J24" s="415"/>
      <c r="K24" s="416"/>
      <c r="L24" s="411">
        <v>1</v>
      </c>
      <c r="M24" s="412"/>
      <c r="N24" s="412"/>
      <c r="O24" s="412"/>
      <c r="P24" s="413"/>
      <c r="Q24" s="411">
        <v>6750</v>
      </c>
      <c r="R24" s="412"/>
      <c r="S24" s="412"/>
      <c r="T24" s="412"/>
      <c r="U24" s="412"/>
      <c r="V24" s="413"/>
      <c r="W24" s="501"/>
      <c r="X24" s="438"/>
      <c r="Y24" s="439"/>
      <c r="Z24" s="414" t="s">
        <v>169</v>
      </c>
      <c r="AA24" s="415"/>
      <c r="AB24" s="415"/>
      <c r="AC24" s="415"/>
      <c r="AD24" s="415"/>
      <c r="AE24" s="415"/>
      <c r="AF24" s="415"/>
      <c r="AG24" s="416"/>
      <c r="AH24" s="411">
        <v>67</v>
      </c>
      <c r="AI24" s="412"/>
      <c r="AJ24" s="412"/>
      <c r="AK24" s="412"/>
      <c r="AL24" s="413"/>
      <c r="AM24" s="411">
        <v>207834</v>
      </c>
      <c r="AN24" s="412"/>
      <c r="AO24" s="412"/>
      <c r="AP24" s="412"/>
      <c r="AQ24" s="412"/>
      <c r="AR24" s="413"/>
      <c r="AS24" s="411">
        <v>3102</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2352583</v>
      </c>
      <c r="BO24" s="459"/>
      <c r="BP24" s="459"/>
      <c r="BQ24" s="459"/>
      <c r="BR24" s="459"/>
      <c r="BS24" s="459"/>
      <c r="BT24" s="459"/>
      <c r="BU24" s="460"/>
      <c r="BV24" s="458">
        <v>2293122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171</v>
      </c>
      <c r="F25" s="415"/>
      <c r="G25" s="415"/>
      <c r="H25" s="415"/>
      <c r="I25" s="415"/>
      <c r="J25" s="415"/>
      <c r="K25" s="416"/>
      <c r="L25" s="411">
        <v>1</v>
      </c>
      <c r="M25" s="412"/>
      <c r="N25" s="412"/>
      <c r="O25" s="412"/>
      <c r="P25" s="413"/>
      <c r="Q25" s="411">
        <v>5580</v>
      </c>
      <c r="R25" s="412"/>
      <c r="S25" s="412"/>
      <c r="T25" s="412"/>
      <c r="U25" s="412"/>
      <c r="V25" s="413"/>
      <c r="W25" s="501"/>
      <c r="X25" s="438"/>
      <c r="Y25" s="439"/>
      <c r="Z25" s="414" t="s">
        <v>172</v>
      </c>
      <c r="AA25" s="415"/>
      <c r="AB25" s="415"/>
      <c r="AC25" s="415"/>
      <c r="AD25" s="415"/>
      <c r="AE25" s="415"/>
      <c r="AF25" s="415"/>
      <c r="AG25" s="416"/>
      <c r="AH25" s="411" t="s">
        <v>173</v>
      </c>
      <c r="AI25" s="412"/>
      <c r="AJ25" s="412"/>
      <c r="AK25" s="412"/>
      <c r="AL25" s="413"/>
      <c r="AM25" s="411" t="s">
        <v>173</v>
      </c>
      <c r="AN25" s="412"/>
      <c r="AO25" s="412"/>
      <c r="AP25" s="412"/>
      <c r="AQ25" s="412"/>
      <c r="AR25" s="413"/>
      <c r="AS25" s="411" t="s">
        <v>173</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761304</v>
      </c>
      <c r="BO25" s="488"/>
      <c r="BP25" s="488"/>
      <c r="BQ25" s="488"/>
      <c r="BR25" s="488"/>
      <c r="BS25" s="488"/>
      <c r="BT25" s="488"/>
      <c r="BU25" s="489"/>
      <c r="BV25" s="487">
        <v>46356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5000</v>
      </c>
      <c r="R26" s="412"/>
      <c r="S26" s="412"/>
      <c r="T26" s="412"/>
      <c r="U26" s="412"/>
      <c r="V26" s="413"/>
      <c r="W26" s="501"/>
      <c r="X26" s="438"/>
      <c r="Y26" s="439"/>
      <c r="Z26" s="414" t="s">
        <v>176</v>
      </c>
      <c r="AA26" s="469"/>
      <c r="AB26" s="469"/>
      <c r="AC26" s="469"/>
      <c r="AD26" s="469"/>
      <c r="AE26" s="469"/>
      <c r="AF26" s="469"/>
      <c r="AG26" s="470"/>
      <c r="AH26" s="411" t="s">
        <v>173</v>
      </c>
      <c r="AI26" s="412"/>
      <c r="AJ26" s="412"/>
      <c r="AK26" s="412"/>
      <c r="AL26" s="413"/>
      <c r="AM26" s="411" t="s">
        <v>173</v>
      </c>
      <c r="AN26" s="412"/>
      <c r="AO26" s="412"/>
      <c r="AP26" s="412"/>
      <c r="AQ26" s="412"/>
      <c r="AR26" s="413"/>
      <c r="AS26" s="411" t="s">
        <v>173</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173</v>
      </c>
      <c r="BO26" s="459"/>
      <c r="BP26" s="459"/>
      <c r="BQ26" s="459"/>
      <c r="BR26" s="459"/>
      <c r="BS26" s="459"/>
      <c r="BT26" s="459"/>
      <c r="BU26" s="460"/>
      <c r="BV26" s="458" t="s">
        <v>173</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178</v>
      </c>
      <c r="F27" s="415"/>
      <c r="G27" s="415"/>
      <c r="H27" s="415"/>
      <c r="I27" s="415"/>
      <c r="J27" s="415"/>
      <c r="K27" s="416"/>
      <c r="L27" s="411">
        <v>1</v>
      </c>
      <c r="M27" s="412"/>
      <c r="N27" s="412"/>
      <c r="O27" s="412"/>
      <c r="P27" s="413"/>
      <c r="Q27" s="411">
        <v>2800</v>
      </c>
      <c r="R27" s="412"/>
      <c r="S27" s="412"/>
      <c r="T27" s="412"/>
      <c r="U27" s="412"/>
      <c r="V27" s="413"/>
      <c r="W27" s="501"/>
      <c r="X27" s="438"/>
      <c r="Y27" s="439"/>
      <c r="Z27" s="414" t="s">
        <v>179</v>
      </c>
      <c r="AA27" s="415"/>
      <c r="AB27" s="415"/>
      <c r="AC27" s="415"/>
      <c r="AD27" s="415"/>
      <c r="AE27" s="415"/>
      <c r="AF27" s="415"/>
      <c r="AG27" s="416"/>
      <c r="AH27" s="411">
        <v>2</v>
      </c>
      <c r="AI27" s="412"/>
      <c r="AJ27" s="412"/>
      <c r="AK27" s="412"/>
      <c r="AL27" s="413"/>
      <c r="AM27" s="411" t="s">
        <v>180</v>
      </c>
      <c r="AN27" s="412"/>
      <c r="AO27" s="412"/>
      <c r="AP27" s="412"/>
      <c r="AQ27" s="412"/>
      <c r="AR27" s="413"/>
      <c r="AS27" s="411" t="s">
        <v>180</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173</v>
      </c>
      <c r="BO27" s="493"/>
      <c r="BP27" s="493"/>
      <c r="BQ27" s="493"/>
      <c r="BR27" s="493"/>
      <c r="BS27" s="493"/>
      <c r="BT27" s="493"/>
      <c r="BU27" s="494"/>
      <c r="BV27" s="492" t="s">
        <v>173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2300</v>
      </c>
      <c r="R28" s="412"/>
      <c r="S28" s="412"/>
      <c r="T28" s="412"/>
      <c r="U28" s="412"/>
      <c r="V28" s="413"/>
      <c r="W28" s="501"/>
      <c r="X28" s="438"/>
      <c r="Y28" s="439"/>
      <c r="Z28" s="414" t="s">
        <v>183</v>
      </c>
      <c r="AA28" s="415"/>
      <c r="AB28" s="415"/>
      <c r="AC28" s="415"/>
      <c r="AD28" s="415"/>
      <c r="AE28" s="415"/>
      <c r="AF28" s="415"/>
      <c r="AG28" s="416"/>
      <c r="AH28" s="411" t="s">
        <v>173</v>
      </c>
      <c r="AI28" s="412"/>
      <c r="AJ28" s="412"/>
      <c r="AK28" s="412"/>
      <c r="AL28" s="413"/>
      <c r="AM28" s="411" t="s">
        <v>173</v>
      </c>
      <c r="AN28" s="412"/>
      <c r="AO28" s="412"/>
      <c r="AP28" s="412"/>
      <c r="AQ28" s="412"/>
      <c r="AR28" s="413"/>
      <c r="AS28" s="411" t="s">
        <v>173</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1181252</v>
      </c>
      <c r="BO28" s="488"/>
      <c r="BP28" s="488"/>
      <c r="BQ28" s="488"/>
      <c r="BR28" s="488"/>
      <c r="BS28" s="488"/>
      <c r="BT28" s="488"/>
      <c r="BU28" s="489"/>
      <c r="BV28" s="487">
        <v>1107329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9</v>
      </c>
      <c r="M29" s="412"/>
      <c r="N29" s="412"/>
      <c r="O29" s="412"/>
      <c r="P29" s="413"/>
      <c r="Q29" s="411">
        <v>2100</v>
      </c>
      <c r="R29" s="412"/>
      <c r="S29" s="412"/>
      <c r="T29" s="412"/>
      <c r="U29" s="412"/>
      <c r="V29" s="413"/>
      <c r="W29" s="502"/>
      <c r="X29" s="503"/>
      <c r="Y29" s="504"/>
      <c r="Z29" s="414" t="s">
        <v>186</v>
      </c>
      <c r="AA29" s="415"/>
      <c r="AB29" s="415"/>
      <c r="AC29" s="415"/>
      <c r="AD29" s="415"/>
      <c r="AE29" s="415"/>
      <c r="AF29" s="415"/>
      <c r="AG29" s="416"/>
      <c r="AH29" s="411">
        <v>69</v>
      </c>
      <c r="AI29" s="412"/>
      <c r="AJ29" s="412"/>
      <c r="AK29" s="412"/>
      <c r="AL29" s="413"/>
      <c r="AM29" s="411">
        <v>214620</v>
      </c>
      <c r="AN29" s="412"/>
      <c r="AO29" s="412"/>
      <c r="AP29" s="412"/>
      <c r="AQ29" s="412"/>
      <c r="AR29" s="413"/>
      <c r="AS29" s="411">
        <v>3110</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3753</v>
      </c>
      <c r="BO29" s="459"/>
      <c r="BP29" s="459"/>
      <c r="BQ29" s="459"/>
      <c r="BR29" s="459"/>
      <c r="BS29" s="459"/>
      <c r="BT29" s="459"/>
      <c r="BU29" s="460"/>
      <c r="BV29" s="458">
        <v>3749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96.8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253704</v>
      </c>
      <c r="BO30" s="493"/>
      <c r="BP30" s="493"/>
      <c r="BQ30" s="493"/>
      <c r="BR30" s="493"/>
      <c r="BS30" s="493"/>
      <c r="BT30" s="493"/>
      <c r="BU30" s="494"/>
      <c r="BV30" s="492">
        <v>192873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御坊広域行政事務組合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御坊日高老人福祉施設事務組合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御坊日高老人福祉施設事務組合（公営企業会計）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日高広域消防事務組合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御坊市外五ヶ町病院経営事務組合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和歌山県後期高齢者医療広域連合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和歌山県後期高齢者医療広域連合（特別会計）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和歌山県市町村総合事務組合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和歌山地方税回収機構</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wVLJDLM4euK3YaBGm4QULR+gqadardkAFE+SGVj5/CtQmEsVj/IvshMcyseTrxsWpoVbO4hEGccYWQRekxSlUg==" saltValue="2t7/h7t2PZAYjo25hCdRU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5" t="s">
        <v>576</v>
      </c>
      <c r="D34" s="1215"/>
      <c r="E34" s="1216"/>
      <c r="F34" s="32">
        <v>9.98</v>
      </c>
      <c r="G34" s="33">
        <v>9.7200000000000006</v>
      </c>
      <c r="H34" s="33">
        <v>12.39</v>
      </c>
      <c r="I34" s="33">
        <v>8.89</v>
      </c>
      <c r="J34" s="34">
        <v>11.35</v>
      </c>
      <c r="K34" s="22"/>
      <c r="L34" s="22"/>
      <c r="M34" s="22"/>
      <c r="N34" s="22"/>
      <c r="O34" s="22"/>
      <c r="P34" s="22"/>
    </row>
    <row r="35" spans="1:16" ht="39" customHeight="1" x14ac:dyDescent="0.15">
      <c r="A35" s="22"/>
      <c r="B35" s="35"/>
      <c r="C35" s="1209" t="s">
        <v>577</v>
      </c>
      <c r="D35" s="1210"/>
      <c r="E35" s="1211"/>
      <c r="F35" s="36">
        <v>9.74</v>
      </c>
      <c r="G35" s="37">
        <v>9.7799999999999994</v>
      </c>
      <c r="H35" s="37">
        <v>9.1199999999999992</v>
      </c>
      <c r="I35" s="37">
        <v>8.8000000000000007</v>
      </c>
      <c r="J35" s="38">
        <v>7.65</v>
      </c>
      <c r="K35" s="22"/>
      <c r="L35" s="22"/>
      <c r="M35" s="22"/>
      <c r="N35" s="22"/>
      <c r="O35" s="22"/>
      <c r="P35" s="22"/>
    </row>
    <row r="36" spans="1:16" ht="39" customHeight="1" x14ac:dyDescent="0.15">
      <c r="A36" s="22"/>
      <c r="B36" s="35"/>
      <c r="C36" s="1209" t="s">
        <v>578</v>
      </c>
      <c r="D36" s="1210"/>
      <c r="E36" s="1211"/>
      <c r="F36" s="36">
        <v>1.89</v>
      </c>
      <c r="G36" s="37">
        <v>1.75</v>
      </c>
      <c r="H36" s="37">
        <v>1.74</v>
      </c>
      <c r="I36" s="37">
        <v>2.5499999999999998</v>
      </c>
      <c r="J36" s="38">
        <v>3.02</v>
      </c>
      <c r="K36" s="22"/>
      <c r="L36" s="22"/>
      <c r="M36" s="22"/>
      <c r="N36" s="22"/>
      <c r="O36" s="22"/>
      <c r="P36" s="22"/>
    </row>
    <row r="37" spans="1:16" ht="39" customHeight="1" x14ac:dyDescent="0.15">
      <c r="A37" s="22"/>
      <c r="B37" s="35"/>
      <c r="C37" s="1209" t="s">
        <v>579</v>
      </c>
      <c r="D37" s="1210"/>
      <c r="E37" s="1211"/>
      <c r="F37" s="36">
        <v>6.25</v>
      </c>
      <c r="G37" s="37">
        <v>1.08</v>
      </c>
      <c r="H37" s="37">
        <v>1.01</v>
      </c>
      <c r="I37" s="37">
        <v>1.06</v>
      </c>
      <c r="J37" s="38">
        <v>1.43</v>
      </c>
      <c r="K37" s="22"/>
      <c r="L37" s="22"/>
      <c r="M37" s="22"/>
      <c r="N37" s="22"/>
      <c r="O37" s="22"/>
      <c r="P37" s="22"/>
    </row>
    <row r="38" spans="1:16" ht="39" customHeight="1" x14ac:dyDescent="0.15">
      <c r="A38" s="22"/>
      <c r="B38" s="35"/>
      <c r="C38" s="1209" t="s">
        <v>580</v>
      </c>
      <c r="D38" s="1210"/>
      <c r="E38" s="1211"/>
      <c r="F38" s="36">
        <v>1.4</v>
      </c>
      <c r="G38" s="37">
        <v>1.39</v>
      </c>
      <c r="H38" s="37">
        <v>1.39</v>
      </c>
      <c r="I38" s="37">
        <v>1.3</v>
      </c>
      <c r="J38" s="38">
        <v>1.2</v>
      </c>
      <c r="K38" s="22"/>
      <c r="L38" s="22"/>
      <c r="M38" s="22"/>
      <c r="N38" s="22"/>
      <c r="O38" s="22"/>
      <c r="P38" s="22"/>
    </row>
    <row r="39" spans="1:16" ht="39" customHeight="1" x14ac:dyDescent="0.15">
      <c r="A39" s="22"/>
      <c r="B39" s="35"/>
      <c r="C39" s="1209" t="s">
        <v>581</v>
      </c>
      <c r="D39" s="1210"/>
      <c r="E39" s="1211"/>
      <c r="F39" s="36">
        <v>0.68</v>
      </c>
      <c r="G39" s="37">
        <v>0.65</v>
      </c>
      <c r="H39" s="37">
        <v>0.83</v>
      </c>
      <c r="I39" s="37">
        <v>1.1299999999999999</v>
      </c>
      <c r="J39" s="38">
        <v>0.89</v>
      </c>
      <c r="K39" s="22"/>
      <c r="L39" s="22"/>
      <c r="M39" s="22"/>
      <c r="N39" s="22"/>
      <c r="O39" s="22"/>
      <c r="P39" s="22"/>
    </row>
    <row r="40" spans="1:16" ht="39" customHeight="1" x14ac:dyDescent="0.15">
      <c r="A40" s="22"/>
      <c r="B40" s="35"/>
      <c r="C40" s="1209" t="s">
        <v>582</v>
      </c>
      <c r="D40" s="1210"/>
      <c r="E40" s="1211"/>
      <c r="F40" s="36">
        <v>0.05</v>
      </c>
      <c r="G40" s="37">
        <v>0.09</v>
      </c>
      <c r="H40" s="37">
        <v>0.02</v>
      </c>
      <c r="I40" s="37">
        <v>0.06</v>
      </c>
      <c r="J40" s="38">
        <v>0.02</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583</v>
      </c>
      <c r="D42" s="1210"/>
      <c r="E42" s="1211"/>
      <c r="F42" s="36" t="s">
        <v>526</v>
      </c>
      <c r="G42" s="37" t="s">
        <v>526</v>
      </c>
      <c r="H42" s="37" t="s">
        <v>526</v>
      </c>
      <c r="I42" s="37" t="s">
        <v>526</v>
      </c>
      <c r="J42" s="38" t="s">
        <v>526</v>
      </c>
      <c r="K42" s="22"/>
      <c r="L42" s="22"/>
      <c r="M42" s="22"/>
      <c r="N42" s="22"/>
      <c r="O42" s="22"/>
      <c r="P42" s="22"/>
    </row>
    <row r="43" spans="1:16" ht="39" customHeight="1" thickBot="1" x14ac:dyDescent="0.2">
      <c r="A43" s="22"/>
      <c r="B43" s="40"/>
      <c r="C43" s="1212" t="s">
        <v>584</v>
      </c>
      <c r="D43" s="1213"/>
      <c r="E43" s="1214"/>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mDcogpU8aIGxoThSEK4ccfV0Qe9soJQ13vvovoO6nBPGpFZ6gaPPN+T1rObsQSSFHoSzHYyjZBD77yK5/mOmQ==" saltValue="H8Wz9jnHTCmRX4z/GZWp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317</v>
      </c>
      <c r="L45" s="60">
        <v>322</v>
      </c>
      <c r="M45" s="60">
        <v>344</v>
      </c>
      <c r="N45" s="60">
        <v>349</v>
      </c>
      <c r="O45" s="61">
        <v>382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526</v>
      </c>
      <c r="L46" s="64" t="s">
        <v>526</v>
      </c>
      <c r="M46" s="64" t="s">
        <v>526</v>
      </c>
      <c r="N46" s="64" t="s">
        <v>526</v>
      </c>
      <c r="O46" s="65" t="s">
        <v>526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526</v>
      </c>
      <c r="L47" s="64" t="s">
        <v>526</v>
      </c>
      <c r="M47" s="64" t="s">
        <v>526</v>
      </c>
      <c r="N47" s="64" t="s">
        <v>526</v>
      </c>
      <c r="O47" s="65" t="s">
        <v>526</v>
      </c>
      <c r="P47" s="48"/>
      <c r="Q47" s="48"/>
      <c r="R47" s="48"/>
      <c r="S47" s="48"/>
      <c r="T47" s="48"/>
      <c r="U47" s="48"/>
    </row>
    <row r="48" spans="1:21" ht="30.75" customHeight="1" x14ac:dyDescent="0.15">
      <c r="A48" s="48"/>
      <c r="B48" s="1237"/>
      <c r="C48" s="1238"/>
      <c r="D48" s="62"/>
      <c r="E48" s="1219" t="s">
        <v>15</v>
      </c>
      <c r="F48" s="1219"/>
      <c r="G48" s="1219"/>
      <c r="H48" s="1219"/>
      <c r="I48" s="1219"/>
      <c r="J48" s="1220"/>
      <c r="K48" s="63">
        <v>171</v>
      </c>
      <c r="L48" s="64">
        <v>170</v>
      </c>
      <c r="M48" s="64">
        <v>169</v>
      </c>
      <c r="N48" s="64">
        <v>169</v>
      </c>
      <c r="O48" s="65">
        <v>178</v>
      </c>
      <c r="P48" s="48"/>
      <c r="Q48" s="48"/>
      <c r="R48" s="48"/>
      <c r="S48" s="48"/>
      <c r="T48" s="48"/>
      <c r="U48" s="48"/>
    </row>
    <row r="49" spans="1:21" ht="30.75" customHeight="1" x14ac:dyDescent="0.15">
      <c r="A49" s="48"/>
      <c r="B49" s="1237"/>
      <c r="C49" s="1238"/>
      <c r="D49" s="62"/>
      <c r="E49" s="1219" t="s">
        <v>16</v>
      </c>
      <c r="F49" s="1219"/>
      <c r="G49" s="1219"/>
      <c r="H49" s="1219"/>
      <c r="I49" s="1219"/>
      <c r="J49" s="1220"/>
      <c r="K49" s="63">
        <v>53</v>
      </c>
      <c r="L49" s="64">
        <v>51</v>
      </c>
      <c r="M49" s="64">
        <v>53</v>
      </c>
      <c r="N49" s="64">
        <v>50</v>
      </c>
      <c r="O49" s="65">
        <v>36</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526</v>
      </c>
      <c r="L50" s="64" t="s">
        <v>526</v>
      </c>
      <c r="M50" s="64" t="s">
        <v>526</v>
      </c>
      <c r="N50" s="64" t="s">
        <v>526</v>
      </c>
      <c r="O50" s="65" t="s">
        <v>526</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360</v>
      </c>
      <c r="L52" s="64">
        <v>356</v>
      </c>
      <c r="M52" s="64">
        <v>352</v>
      </c>
      <c r="N52" s="64">
        <v>342</v>
      </c>
      <c r="O52" s="65">
        <v>328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181</v>
      </c>
      <c r="L53" s="69">
        <v>187</v>
      </c>
      <c r="M53" s="69">
        <v>214</v>
      </c>
      <c r="N53" s="69">
        <v>226</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600</v>
      </c>
      <c r="L57" s="84" t="s">
        <v>600</v>
      </c>
      <c r="M57" s="84" t="s">
        <v>600</v>
      </c>
      <c r="N57" s="84" t="s">
        <v>600</v>
      </c>
      <c r="O57" s="85" t="s">
        <v>600</v>
      </c>
    </row>
    <row r="58" spans="1:21" ht="31.5" customHeight="1" thickBot="1" x14ac:dyDescent="0.2">
      <c r="B58" s="1227"/>
      <c r="C58" s="1228"/>
      <c r="D58" s="1232" t="s">
        <v>27</v>
      </c>
      <c r="E58" s="1233"/>
      <c r="F58" s="1233"/>
      <c r="G58" s="1233"/>
      <c r="H58" s="1233"/>
      <c r="I58" s="1233"/>
      <c r="J58" s="1234"/>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m2rR3zGLT/guGEMhE4+dA0pa6+b0zXQbT7Q9+CvOiDji86dly0mcZSICVGLccmTn1hh1vKVRTgOnr3/mueljA==" saltValue="soL1tVc0v4tQtKV6FNwW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5" t="s">
        <v>30</v>
      </c>
      <c r="C41" s="1256"/>
      <c r="D41" s="102"/>
      <c r="E41" s="1257" t="s">
        <v>31</v>
      </c>
      <c r="F41" s="1257"/>
      <c r="G41" s="1257"/>
      <c r="H41" s="1258"/>
      <c r="I41" s="358">
        <v>3701</v>
      </c>
      <c r="J41" s="359">
        <v>3653</v>
      </c>
      <c r="K41" s="359">
        <v>3699</v>
      </c>
      <c r="L41" s="359">
        <v>3971</v>
      </c>
      <c r="M41" s="360">
        <v>3959</v>
      </c>
    </row>
    <row r="42" spans="2:13" ht="27.75" customHeight="1" x14ac:dyDescent="0.15">
      <c r="B42" s="1245"/>
      <c r="C42" s="1246"/>
      <c r="D42" s="103"/>
      <c r="E42" s="1249" t="s">
        <v>32</v>
      </c>
      <c r="F42" s="1249"/>
      <c r="G42" s="1249"/>
      <c r="H42" s="1250"/>
      <c r="I42" s="361" t="s">
        <v>526</v>
      </c>
      <c r="J42" s="362" t="s">
        <v>526</v>
      </c>
      <c r="K42" s="362" t="s">
        <v>526</v>
      </c>
      <c r="L42" s="362" t="s">
        <v>526</v>
      </c>
      <c r="M42" s="363" t="s">
        <v>526</v>
      </c>
    </row>
    <row r="43" spans="2:13" ht="27.75" customHeight="1" x14ac:dyDescent="0.15">
      <c r="B43" s="1245"/>
      <c r="C43" s="1246"/>
      <c r="D43" s="103"/>
      <c r="E43" s="1249" t="s">
        <v>33</v>
      </c>
      <c r="F43" s="1249"/>
      <c r="G43" s="1249"/>
      <c r="H43" s="1250"/>
      <c r="I43" s="361">
        <v>2137</v>
      </c>
      <c r="J43" s="362">
        <v>2154</v>
      </c>
      <c r="K43" s="362">
        <v>2143</v>
      </c>
      <c r="L43" s="362">
        <v>2054</v>
      </c>
      <c r="M43" s="363">
        <v>1990</v>
      </c>
    </row>
    <row r="44" spans="2:13" ht="27.75" customHeight="1" x14ac:dyDescent="0.15">
      <c r="B44" s="1245"/>
      <c r="C44" s="1246"/>
      <c r="D44" s="103"/>
      <c r="E44" s="1249" t="s">
        <v>34</v>
      </c>
      <c r="F44" s="1249"/>
      <c r="G44" s="1249"/>
      <c r="H44" s="1250"/>
      <c r="I44" s="361">
        <v>640</v>
      </c>
      <c r="J44" s="362">
        <v>592</v>
      </c>
      <c r="K44" s="362">
        <v>546</v>
      </c>
      <c r="L44" s="362">
        <v>532</v>
      </c>
      <c r="M44" s="363">
        <v>758</v>
      </c>
    </row>
    <row r="45" spans="2:13" ht="27.75" customHeight="1" x14ac:dyDescent="0.15">
      <c r="B45" s="1245"/>
      <c r="C45" s="1246"/>
      <c r="D45" s="103"/>
      <c r="E45" s="1249" t="s">
        <v>35</v>
      </c>
      <c r="F45" s="1249"/>
      <c r="G45" s="1249"/>
      <c r="H45" s="1250"/>
      <c r="I45" s="361">
        <v>514</v>
      </c>
      <c r="J45" s="362">
        <v>498</v>
      </c>
      <c r="K45" s="362">
        <v>466</v>
      </c>
      <c r="L45" s="362">
        <v>436</v>
      </c>
      <c r="M45" s="363">
        <v>443</v>
      </c>
    </row>
    <row r="46" spans="2:13" ht="27.75" customHeight="1" x14ac:dyDescent="0.15">
      <c r="B46" s="1245"/>
      <c r="C46" s="1246"/>
      <c r="D46" s="104"/>
      <c r="E46" s="1249" t="s">
        <v>36</v>
      </c>
      <c r="F46" s="1249"/>
      <c r="G46" s="1249"/>
      <c r="H46" s="1250"/>
      <c r="I46" s="361" t="s">
        <v>526</v>
      </c>
      <c r="J46" s="362" t="s">
        <v>526</v>
      </c>
      <c r="K46" s="362" t="s">
        <v>526</v>
      </c>
      <c r="L46" s="362" t="s">
        <v>526</v>
      </c>
      <c r="M46" s="363" t="s">
        <v>526</v>
      </c>
    </row>
    <row r="47" spans="2:13" ht="27.75" customHeight="1" x14ac:dyDescent="0.15">
      <c r="B47" s="1245"/>
      <c r="C47" s="1246"/>
      <c r="D47" s="105"/>
      <c r="E47" s="1259" t="s">
        <v>37</v>
      </c>
      <c r="F47" s="1260"/>
      <c r="G47" s="1260"/>
      <c r="H47" s="1261"/>
      <c r="I47" s="361" t="s">
        <v>526</v>
      </c>
      <c r="J47" s="362" t="s">
        <v>526</v>
      </c>
      <c r="K47" s="362" t="s">
        <v>526</v>
      </c>
      <c r="L47" s="362" t="s">
        <v>526</v>
      </c>
      <c r="M47" s="363" t="s">
        <v>526</v>
      </c>
    </row>
    <row r="48" spans="2:13" ht="27.75" customHeight="1" x14ac:dyDescent="0.15">
      <c r="B48" s="1245"/>
      <c r="C48" s="1246"/>
      <c r="D48" s="103"/>
      <c r="E48" s="1249" t="s">
        <v>38</v>
      </c>
      <c r="F48" s="1249"/>
      <c r="G48" s="1249"/>
      <c r="H48" s="1250"/>
      <c r="I48" s="361" t="s">
        <v>526</v>
      </c>
      <c r="J48" s="362" t="s">
        <v>526</v>
      </c>
      <c r="K48" s="362" t="s">
        <v>526</v>
      </c>
      <c r="L48" s="362" t="s">
        <v>526</v>
      </c>
      <c r="M48" s="363" t="s">
        <v>526</v>
      </c>
    </row>
    <row r="49" spans="2:13" ht="27.75" customHeight="1" x14ac:dyDescent="0.15">
      <c r="B49" s="1247"/>
      <c r="C49" s="1248"/>
      <c r="D49" s="103"/>
      <c r="E49" s="1249" t="s">
        <v>39</v>
      </c>
      <c r="F49" s="1249"/>
      <c r="G49" s="1249"/>
      <c r="H49" s="1250"/>
      <c r="I49" s="361">
        <v>35</v>
      </c>
      <c r="J49" s="362">
        <v>42</v>
      </c>
      <c r="K49" s="362">
        <v>64</v>
      </c>
      <c r="L49" s="362" t="s">
        <v>526</v>
      </c>
      <c r="M49" s="363" t="s">
        <v>526</v>
      </c>
    </row>
    <row r="50" spans="2:13" ht="27.75" customHeight="1" x14ac:dyDescent="0.15">
      <c r="B50" s="1243" t="s">
        <v>40</v>
      </c>
      <c r="C50" s="1244"/>
      <c r="D50" s="106"/>
      <c r="E50" s="1249" t="s">
        <v>41</v>
      </c>
      <c r="F50" s="1249"/>
      <c r="G50" s="1249"/>
      <c r="H50" s="1250"/>
      <c r="I50" s="361">
        <v>1607</v>
      </c>
      <c r="J50" s="362">
        <v>1669</v>
      </c>
      <c r="K50" s="362">
        <v>1497</v>
      </c>
      <c r="L50" s="362">
        <v>1590</v>
      </c>
      <c r="M50" s="363">
        <v>1731</v>
      </c>
    </row>
    <row r="51" spans="2:13" ht="27.75" customHeight="1" x14ac:dyDescent="0.15">
      <c r="B51" s="1245"/>
      <c r="C51" s="1246"/>
      <c r="D51" s="103"/>
      <c r="E51" s="1249" t="s">
        <v>42</v>
      </c>
      <c r="F51" s="1249"/>
      <c r="G51" s="1249"/>
      <c r="H51" s="1250"/>
      <c r="I51" s="361">
        <v>1</v>
      </c>
      <c r="J51" s="362">
        <v>1</v>
      </c>
      <c r="K51" s="362">
        <v>0</v>
      </c>
      <c r="L51" s="362" t="s">
        <v>526</v>
      </c>
      <c r="M51" s="363" t="s">
        <v>526</v>
      </c>
    </row>
    <row r="52" spans="2:13" ht="27.75" customHeight="1" x14ac:dyDescent="0.15">
      <c r="B52" s="1247"/>
      <c r="C52" s="1248"/>
      <c r="D52" s="103"/>
      <c r="E52" s="1249" t="s">
        <v>43</v>
      </c>
      <c r="F52" s="1249"/>
      <c r="G52" s="1249"/>
      <c r="H52" s="1250"/>
      <c r="I52" s="361">
        <v>3892</v>
      </c>
      <c r="J52" s="362">
        <v>3764</v>
      </c>
      <c r="K52" s="362">
        <v>3782</v>
      </c>
      <c r="L52" s="362">
        <v>3719</v>
      </c>
      <c r="M52" s="363">
        <v>3683</v>
      </c>
    </row>
    <row r="53" spans="2:13" ht="27.75" customHeight="1" thickBot="1" x14ac:dyDescent="0.2">
      <c r="B53" s="1251" t="s">
        <v>44</v>
      </c>
      <c r="C53" s="1252"/>
      <c r="D53" s="107"/>
      <c r="E53" s="1253" t="s">
        <v>45</v>
      </c>
      <c r="F53" s="1253"/>
      <c r="G53" s="1253"/>
      <c r="H53" s="1254"/>
      <c r="I53" s="364">
        <v>1527</v>
      </c>
      <c r="J53" s="365">
        <v>1504</v>
      </c>
      <c r="K53" s="365">
        <v>1638</v>
      </c>
      <c r="L53" s="365">
        <v>1684</v>
      </c>
      <c r="M53" s="366">
        <v>1735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9J796JyCuuL3aCwX0QIau9Eh4CcM6oKUx5B5OOnlmSBT1HQSSRPev8Ii3mX/DG3eZqjxN3QQGYoZTNTuWP7i8Q==" saltValue="7WK7+AvzSoSp9zYCUch/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70" t="s">
        <v>48</v>
      </c>
      <c r="D55" s="1270"/>
      <c r="E55" s="1271"/>
      <c r="F55" s="119">
        <v>1012</v>
      </c>
      <c r="G55" s="119">
        <v>1107</v>
      </c>
      <c r="H55" s="120">
        <v>1181</v>
      </c>
    </row>
    <row r="56" spans="2:8" ht="52.5" customHeight="1" x14ac:dyDescent="0.15">
      <c r="B56" s="121"/>
      <c r="C56" s="1272" t="s">
        <v>49</v>
      </c>
      <c r="D56" s="1272"/>
      <c r="E56" s="1273"/>
      <c r="F56" s="122">
        <v>4</v>
      </c>
      <c r="G56" s="122">
        <v>4</v>
      </c>
      <c r="H56" s="123">
        <v>4</v>
      </c>
    </row>
    <row r="57" spans="2:8" ht="53.25" customHeight="1" x14ac:dyDescent="0.15">
      <c r="B57" s="121"/>
      <c r="C57" s="1274" t="s">
        <v>50</v>
      </c>
      <c r="D57" s="1274"/>
      <c r="E57" s="1275"/>
      <c r="F57" s="124">
        <v>198</v>
      </c>
      <c r="G57" s="124">
        <v>193</v>
      </c>
      <c r="H57" s="125">
        <v>254</v>
      </c>
    </row>
    <row r="58" spans="2:8" ht="45.75" customHeight="1" x14ac:dyDescent="0.15">
      <c r="B58" s="126"/>
      <c r="C58" s="1262" t="s">
        <v>601</v>
      </c>
      <c r="D58" s="1263"/>
      <c r="E58" s="1264"/>
      <c r="F58" s="127">
        <v>183</v>
      </c>
      <c r="G58" s="127">
        <v>178</v>
      </c>
      <c r="H58" s="128">
        <v>237</v>
      </c>
    </row>
    <row r="59" spans="2:8" ht="45.75" customHeight="1" x14ac:dyDescent="0.15">
      <c r="B59" s="126"/>
      <c r="C59" s="1262" t="s">
        <v>602</v>
      </c>
      <c r="D59" s="1263"/>
      <c r="E59" s="1264"/>
      <c r="F59" s="127">
        <v>10</v>
      </c>
      <c r="G59" s="127">
        <v>10</v>
      </c>
      <c r="H59" s="128">
        <v>10</v>
      </c>
    </row>
    <row r="60" spans="2:8" ht="45.75" customHeight="1" x14ac:dyDescent="0.15">
      <c r="B60" s="126"/>
      <c r="C60" s="1262" t="s">
        <v>603</v>
      </c>
      <c r="D60" s="1263"/>
      <c r="E60" s="1264"/>
      <c r="F60" s="127">
        <v>4</v>
      </c>
      <c r="G60" s="127">
        <v>4</v>
      </c>
      <c r="H60" s="128">
        <v>4</v>
      </c>
    </row>
    <row r="61" spans="2:8" ht="45.75" customHeight="1" x14ac:dyDescent="0.15">
      <c r="B61" s="126"/>
      <c r="C61" s="1262" t="s">
        <v>604</v>
      </c>
      <c r="D61" s="1263"/>
      <c r="E61" s="1264"/>
      <c r="F61" s="127">
        <v>1</v>
      </c>
      <c r="G61" s="127">
        <v>1</v>
      </c>
      <c r="H61" s="128">
        <v>2</v>
      </c>
    </row>
    <row r="62" spans="2:8" ht="45.75" customHeight="1" thickBot="1" x14ac:dyDescent="0.2">
      <c r="B62" s="129"/>
      <c r="C62" s="1265" t="s">
        <v>605</v>
      </c>
      <c r="D62" s="1266"/>
      <c r="E62" s="1267"/>
      <c r="F62" s="130" t="s">
        <v>606</v>
      </c>
      <c r="G62" s="130" t="s">
        <v>606</v>
      </c>
      <c r="H62" s="131">
        <v>1</v>
      </c>
    </row>
    <row r="63" spans="2:8" ht="52.5" customHeight="1" thickBot="1" x14ac:dyDescent="0.2">
      <c r="B63" s="132"/>
      <c r="C63" s="1268" t="s">
        <v>51</v>
      </c>
      <c r="D63" s="1268"/>
      <c r="E63" s="1269"/>
      <c r="F63" s="133">
        <v>1214</v>
      </c>
      <c r="G63" s="133">
        <v>1304</v>
      </c>
      <c r="H63" s="134">
        <v>1439</v>
      </c>
    </row>
    <row r="64" spans="2:8" x14ac:dyDescent="0.15"/>
  </sheetData>
  <sheetProtection algorithmName="SHA-512" hashValue="XXGGtGuwCAj5BsrERSWXTNOUR90fFcebuX1NQFKJhWed60BblHWKR1CQY1quiVGruasSe9tVNGd+PYWssY5Tfw==" saltValue="8ehMhY8Thualig8ge9QL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CFC74-0377-499A-985A-015F5ED76043}">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611</v>
      </c>
      <c r="AO51" s="1279"/>
      <c r="AP51" s="1279"/>
      <c r="AQ51" s="1279"/>
      <c r="AR51" s="1279"/>
      <c r="AS51" s="1279"/>
      <c r="AT51" s="1279"/>
      <c r="AU51" s="1279"/>
      <c r="AV51" s="1279"/>
      <c r="AW51" s="1279"/>
      <c r="AX51" s="1279"/>
      <c r="AY51" s="1279"/>
      <c r="AZ51" s="1279"/>
      <c r="BA51" s="1279"/>
      <c r="BB51" s="1279" t="s">
        <v>612</v>
      </c>
      <c r="BC51" s="1279"/>
      <c r="BD51" s="1279"/>
      <c r="BE51" s="1279"/>
      <c r="BF51" s="1279"/>
      <c r="BG51" s="1279"/>
      <c r="BH51" s="1279"/>
      <c r="BI51" s="1279"/>
      <c r="BJ51" s="1279"/>
      <c r="BK51" s="1279"/>
      <c r="BL51" s="1279"/>
      <c r="BM51" s="1279"/>
      <c r="BN51" s="1279"/>
      <c r="BO51" s="1279"/>
      <c r="BP51" s="1276">
        <v>69</v>
      </c>
      <c r="BQ51" s="1276"/>
      <c r="BR51" s="1276"/>
      <c r="BS51" s="1276"/>
      <c r="BT51" s="1276"/>
      <c r="BU51" s="1276"/>
      <c r="BV51" s="1276"/>
      <c r="BW51" s="1276"/>
      <c r="BX51" s="1276">
        <v>67</v>
      </c>
      <c r="BY51" s="1276"/>
      <c r="BZ51" s="1276"/>
      <c r="CA51" s="1276"/>
      <c r="CB51" s="1276"/>
      <c r="CC51" s="1276"/>
      <c r="CD51" s="1276"/>
      <c r="CE51" s="1276"/>
      <c r="CF51" s="1276">
        <v>72.599999999999994</v>
      </c>
      <c r="CG51" s="1276"/>
      <c r="CH51" s="1276"/>
      <c r="CI51" s="1276"/>
      <c r="CJ51" s="1276"/>
      <c r="CK51" s="1276"/>
      <c r="CL51" s="1276"/>
      <c r="CM51" s="1276"/>
      <c r="CN51" s="1276">
        <v>68.900000000000006</v>
      </c>
      <c r="CO51" s="1276"/>
      <c r="CP51" s="1276"/>
      <c r="CQ51" s="1276"/>
      <c r="CR51" s="1276"/>
      <c r="CS51" s="1276"/>
      <c r="CT51" s="1276"/>
      <c r="CU51" s="1276"/>
      <c r="CV51" s="1276">
        <v>64.5</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613</v>
      </c>
      <c r="BC53" s="1279"/>
      <c r="BD53" s="1279"/>
      <c r="BE53" s="1279"/>
      <c r="BF53" s="1279"/>
      <c r="BG53" s="1279"/>
      <c r="BH53" s="1279"/>
      <c r="BI53" s="1279"/>
      <c r="BJ53" s="1279"/>
      <c r="BK53" s="1279"/>
      <c r="BL53" s="1279"/>
      <c r="BM53" s="1279"/>
      <c r="BN53" s="1279"/>
      <c r="BO53" s="1279"/>
      <c r="BP53" s="1276">
        <v>62.3</v>
      </c>
      <c r="BQ53" s="1276"/>
      <c r="BR53" s="1276"/>
      <c r="BS53" s="1276"/>
      <c r="BT53" s="1276"/>
      <c r="BU53" s="1276"/>
      <c r="BV53" s="1276"/>
      <c r="BW53" s="1276"/>
      <c r="BX53" s="1276">
        <v>64.2</v>
      </c>
      <c r="BY53" s="1276"/>
      <c r="BZ53" s="1276"/>
      <c r="CA53" s="1276"/>
      <c r="CB53" s="1276"/>
      <c r="CC53" s="1276"/>
      <c r="CD53" s="1276"/>
      <c r="CE53" s="1276"/>
      <c r="CF53" s="1276">
        <v>65.900000000000006</v>
      </c>
      <c r="CG53" s="1276"/>
      <c r="CH53" s="1276"/>
      <c r="CI53" s="1276"/>
      <c r="CJ53" s="1276"/>
      <c r="CK53" s="1276"/>
      <c r="CL53" s="1276"/>
      <c r="CM53" s="1276"/>
      <c r="CN53" s="1276">
        <v>67.8</v>
      </c>
      <c r="CO53" s="1276"/>
      <c r="CP53" s="1276"/>
      <c r="CQ53" s="1276"/>
      <c r="CR53" s="1276"/>
      <c r="CS53" s="1276"/>
      <c r="CT53" s="1276"/>
      <c r="CU53" s="1276"/>
      <c r="CV53" s="1276">
        <v>65.5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614</v>
      </c>
      <c r="AO55" s="1281"/>
      <c r="AP55" s="1281"/>
      <c r="AQ55" s="1281"/>
      <c r="AR55" s="1281"/>
      <c r="AS55" s="1281"/>
      <c r="AT55" s="1281"/>
      <c r="AU55" s="1281"/>
      <c r="AV55" s="1281"/>
      <c r="AW55" s="1281"/>
      <c r="AX55" s="1281"/>
      <c r="AY55" s="1281"/>
      <c r="AZ55" s="1281"/>
      <c r="BA55" s="1281"/>
      <c r="BB55" s="1279" t="s">
        <v>612</v>
      </c>
      <c r="BC55" s="1279"/>
      <c r="BD55" s="1279"/>
      <c r="BE55" s="1279"/>
      <c r="BF55" s="1279"/>
      <c r="BG55" s="1279"/>
      <c r="BH55" s="1279"/>
      <c r="BI55" s="1279"/>
      <c r="BJ55" s="1279"/>
      <c r="BK55" s="1279"/>
      <c r="BL55" s="1279"/>
      <c r="BM55" s="1279"/>
      <c r="BN55" s="1279"/>
      <c r="BO55" s="1279"/>
      <c r="BP55" s="1276">
        <v>23.4</v>
      </c>
      <c r="BQ55" s="1276"/>
      <c r="BR55" s="1276"/>
      <c r="BS55" s="1276"/>
      <c r="BT55" s="1276"/>
      <c r="BU55" s="1276"/>
      <c r="BV55" s="1276"/>
      <c r="BW55" s="1276"/>
      <c r="BX55" s="1276">
        <v>7.6</v>
      </c>
      <c r="BY55" s="1276"/>
      <c r="BZ55" s="1276"/>
      <c r="CA55" s="1276"/>
      <c r="CB55" s="1276"/>
      <c r="CC55" s="1276"/>
      <c r="CD55" s="1276"/>
      <c r="CE55" s="1276"/>
      <c r="CF55" s="1276">
        <v>3</v>
      </c>
      <c r="CG55" s="1276"/>
      <c r="CH55" s="1276"/>
      <c r="CI55" s="1276"/>
      <c r="CJ55" s="1276"/>
      <c r="CK55" s="1276"/>
      <c r="CL55" s="1276"/>
      <c r="CM55" s="1276"/>
      <c r="CN55" s="1276">
        <v>3.4</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613</v>
      </c>
      <c r="BC57" s="1279"/>
      <c r="BD57" s="1279"/>
      <c r="BE57" s="1279"/>
      <c r="BF57" s="1279"/>
      <c r="BG57" s="1279"/>
      <c r="BH57" s="1279"/>
      <c r="BI57" s="1279"/>
      <c r="BJ57" s="1279"/>
      <c r="BK57" s="1279"/>
      <c r="BL57" s="1279"/>
      <c r="BM57" s="1279"/>
      <c r="BN57" s="1279"/>
      <c r="BO57" s="1279"/>
      <c r="BP57" s="1276">
        <v>59.2</v>
      </c>
      <c r="BQ57" s="1276"/>
      <c r="BR57" s="1276"/>
      <c r="BS57" s="1276"/>
      <c r="BT57" s="1276"/>
      <c r="BU57" s="1276"/>
      <c r="BV57" s="1276"/>
      <c r="BW57" s="1276"/>
      <c r="BX57" s="1276">
        <v>63.4</v>
      </c>
      <c r="BY57" s="1276"/>
      <c r="BZ57" s="1276"/>
      <c r="CA57" s="1276"/>
      <c r="CB57" s="1276"/>
      <c r="CC57" s="1276"/>
      <c r="CD57" s="1276"/>
      <c r="CE57" s="1276"/>
      <c r="CF57" s="1276">
        <v>63.3</v>
      </c>
      <c r="CG57" s="1276"/>
      <c r="CH57" s="1276"/>
      <c r="CI57" s="1276"/>
      <c r="CJ57" s="1276"/>
      <c r="CK57" s="1276"/>
      <c r="CL57" s="1276"/>
      <c r="CM57" s="1276"/>
      <c r="CN57" s="1276">
        <v>62.8</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615</v>
      </c>
    </row>
    <row r="64" spans="1:109" x14ac:dyDescent="0.15">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611</v>
      </c>
      <c r="AO73" s="1279"/>
      <c r="AP73" s="1279"/>
      <c r="AQ73" s="1279"/>
      <c r="AR73" s="1279"/>
      <c r="AS73" s="1279"/>
      <c r="AT73" s="1279"/>
      <c r="AU73" s="1279"/>
      <c r="AV73" s="1279"/>
      <c r="AW73" s="1279"/>
      <c r="AX73" s="1279"/>
      <c r="AY73" s="1279"/>
      <c r="AZ73" s="1279"/>
      <c r="BA73" s="1279"/>
      <c r="BB73" s="1279" t="s">
        <v>612</v>
      </c>
      <c r="BC73" s="1279"/>
      <c r="BD73" s="1279"/>
      <c r="BE73" s="1279"/>
      <c r="BF73" s="1279"/>
      <c r="BG73" s="1279"/>
      <c r="BH73" s="1279"/>
      <c r="BI73" s="1279"/>
      <c r="BJ73" s="1279"/>
      <c r="BK73" s="1279"/>
      <c r="BL73" s="1279"/>
      <c r="BM73" s="1279"/>
      <c r="BN73" s="1279"/>
      <c r="BO73" s="1279"/>
      <c r="BP73" s="1276">
        <v>69</v>
      </c>
      <c r="BQ73" s="1276"/>
      <c r="BR73" s="1276"/>
      <c r="BS73" s="1276"/>
      <c r="BT73" s="1276"/>
      <c r="BU73" s="1276"/>
      <c r="BV73" s="1276"/>
      <c r="BW73" s="1276"/>
      <c r="BX73" s="1276">
        <v>67</v>
      </c>
      <c r="BY73" s="1276"/>
      <c r="BZ73" s="1276"/>
      <c r="CA73" s="1276"/>
      <c r="CB73" s="1276"/>
      <c r="CC73" s="1276"/>
      <c r="CD73" s="1276"/>
      <c r="CE73" s="1276"/>
      <c r="CF73" s="1276">
        <v>72.599999999999994</v>
      </c>
      <c r="CG73" s="1276"/>
      <c r="CH73" s="1276"/>
      <c r="CI73" s="1276"/>
      <c r="CJ73" s="1276"/>
      <c r="CK73" s="1276"/>
      <c r="CL73" s="1276"/>
      <c r="CM73" s="1276"/>
      <c r="CN73" s="1276">
        <v>68.900000000000006</v>
      </c>
      <c r="CO73" s="1276"/>
      <c r="CP73" s="1276"/>
      <c r="CQ73" s="1276"/>
      <c r="CR73" s="1276"/>
      <c r="CS73" s="1276"/>
      <c r="CT73" s="1276"/>
      <c r="CU73" s="1276"/>
      <c r="CV73" s="1276">
        <v>64.5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76">
        <v>6.7</v>
      </c>
      <c r="BQ75" s="1276"/>
      <c r="BR75" s="1276"/>
      <c r="BS75" s="1276"/>
      <c r="BT75" s="1276"/>
      <c r="BU75" s="1276"/>
      <c r="BV75" s="1276"/>
      <c r="BW75" s="1276"/>
      <c r="BX75" s="1276">
        <v>7.6</v>
      </c>
      <c r="BY75" s="1276"/>
      <c r="BZ75" s="1276"/>
      <c r="CA75" s="1276"/>
      <c r="CB75" s="1276"/>
      <c r="CC75" s="1276"/>
      <c r="CD75" s="1276"/>
      <c r="CE75" s="1276"/>
      <c r="CF75" s="1276">
        <v>8.6</v>
      </c>
      <c r="CG75" s="1276"/>
      <c r="CH75" s="1276"/>
      <c r="CI75" s="1276"/>
      <c r="CJ75" s="1276"/>
      <c r="CK75" s="1276"/>
      <c r="CL75" s="1276"/>
      <c r="CM75" s="1276"/>
      <c r="CN75" s="1276">
        <v>9</v>
      </c>
      <c r="CO75" s="1276"/>
      <c r="CP75" s="1276"/>
      <c r="CQ75" s="1276"/>
      <c r="CR75" s="1276"/>
      <c r="CS75" s="1276"/>
      <c r="CT75" s="1276"/>
      <c r="CU75" s="1276"/>
      <c r="CV75" s="1276">
        <v>9.5</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614</v>
      </c>
      <c r="AO77" s="1281"/>
      <c r="AP77" s="1281"/>
      <c r="AQ77" s="1281"/>
      <c r="AR77" s="1281"/>
      <c r="AS77" s="1281"/>
      <c r="AT77" s="1281"/>
      <c r="AU77" s="1281"/>
      <c r="AV77" s="1281"/>
      <c r="AW77" s="1281"/>
      <c r="AX77" s="1281"/>
      <c r="AY77" s="1281"/>
      <c r="AZ77" s="1281"/>
      <c r="BA77" s="1281"/>
      <c r="BB77" s="1279" t="s">
        <v>612</v>
      </c>
      <c r="BC77" s="1279"/>
      <c r="BD77" s="1279"/>
      <c r="BE77" s="1279"/>
      <c r="BF77" s="1279"/>
      <c r="BG77" s="1279"/>
      <c r="BH77" s="1279"/>
      <c r="BI77" s="1279"/>
      <c r="BJ77" s="1279"/>
      <c r="BK77" s="1279"/>
      <c r="BL77" s="1279"/>
      <c r="BM77" s="1279"/>
      <c r="BN77" s="1279"/>
      <c r="BO77" s="1279"/>
      <c r="BP77" s="1276">
        <v>23.4</v>
      </c>
      <c r="BQ77" s="1276"/>
      <c r="BR77" s="1276"/>
      <c r="BS77" s="1276"/>
      <c r="BT77" s="1276"/>
      <c r="BU77" s="1276"/>
      <c r="BV77" s="1276"/>
      <c r="BW77" s="1276"/>
      <c r="BX77" s="1276">
        <v>7.6</v>
      </c>
      <c r="BY77" s="1276"/>
      <c r="BZ77" s="1276"/>
      <c r="CA77" s="1276"/>
      <c r="CB77" s="1276"/>
      <c r="CC77" s="1276"/>
      <c r="CD77" s="1276"/>
      <c r="CE77" s="1276"/>
      <c r="CF77" s="1276">
        <v>3</v>
      </c>
      <c r="CG77" s="1276"/>
      <c r="CH77" s="1276"/>
      <c r="CI77" s="1276"/>
      <c r="CJ77" s="1276"/>
      <c r="CK77" s="1276"/>
      <c r="CL77" s="1276"/>
      <c r="CM77" s="1276"/>
      <c r="CN77" s="1276">
        <v>3.4</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617</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8.8000000000000007</v>
      </c>
      <c r="CG79" s="1276"/>
      <c r="CH79" s="1276"/>
      <c r="CI79" s="1276"/>
      <c r="CJ79" s="1276"/>
      <c r="CK79" s="1276"/>
      <c r="CL79" s="1276"/>
      <c r="CM79" s="1276"/>
      <c r="CN79" s="1276">
        <v>8.8000000000000007</v>
      </c>
      <c r="CO79" s="1276"/>
      <c r="CP79" s="1276"/>
      <c r="CQ79" s="1276"/>
      <c r="CR79" s="1276"/>
      <c r="CS79" s="1276"/>
      <c r="CT79" s="1276"/>
      <c r="CU79" s="1276"/>
      <c r="CV79" s="1276">
        <v>8.3000000000000007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WWKOGdLO/av61tOjGVyOsdYoYYktL0gyiDAUiLLhpixjW+FEuVrv4AfLW+xtRL+/FSdJxZ3I+N5o2SkmVcn85Q==" saltValue="AS7Orb66LeAZSKMX9aAI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B6C1-0E3D-4B1F-9B00-55EC50E6DA31}">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514</v>
      </c>
    </row>
  </sheetData>
  <sheetProtection algorithmName="SHA-512" hashValue="Wu5kBu6F7/WIH5TZpyKZWZv+3jDMLJ9rIKXNWmgVSzPrtZAxuxyxNNZXnPQjDFVF54sum9oicZMkpREP8qop7g==" saltValue="T9vhwofgYq7PvhbpP8Tn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6B57-A485-4A19-90A1-8B3F55EAAF3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514</v>
      </c>
    </row>
  </sheetData>
  <sheetProtection algorithmName="SHA-512" hashValue="hY45AT/5XKkqsVqHy6SQ8KqB8w4zN6nFORZRqvvh7hFt+j82QP+tdphcKBtEF0XB/ux0nrNkEdaKGZXFSDVsYA==" saltValue="ldR6p9py/gej50p1cdxY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91723</v>
      </c>
      <c r="E3" s="153"/>
      <c r="F3" s="154">
        <v>116162</v>
      </c>
      <c r="G3" s="155"/>
      <c r="H3" s="156"/>
    </row>
    <row r="4" spans="1:8" x14ac:dyDescent="0.15">
      <c r="A4" s="157"/>
      <c r="B4" s="158"/>
      <c r="C4" s="159"/>
      <c r="D4" s="160">
        <v>43785</v>
      </c>
      <c r="E4" s="161"/>
      <c r="F4" s="162">
        <v>61562</v>
      </c>
      <c r="G4" s="163"/>
      <c r="H4" s="164"/>
    </row>
    <row r="5" spans="1:8" x14ac:dyDescent="0.15">
      <c r="A5" s="145" t="s">
        <v>559</v>
      </c>
      <c r="B5" s="150"/>
      <c r="C5" s="151"/>
      <c r="D5" s="152">
        <v>43149</v>
      </c>
      <c r="E5" s="153"/>
      <c r="F5" s="154">
        <v>121449</v>
      </c>
      <c r="G5" s="155"/>
      <c r="H5" s="156"/>
    </row>
    <row r="6" spans="1:8" x14ac:dyDescent="0.15">
      <c r="A6" s="157"/>
      <c r="B6" s="158"/>
      <c r="C6" s="159"/>
      <c r="D6" s="160">
        <v>21566</v>
      </c>
      <c r="E6" s="161"/>
      <c r="F6" s="162">
        <v>62922</v>
      </c>
      <c r="G6" s="163"/>
      <c r="H6" s="164"/>
    </row>
    <row r="7" spans="1:8" x14ac:dyDescent="0.15">
      <c r="A7" s="145" t="s">
        <v>560</v>
      </c>
      <c r="B7" s="150"/>
      <c r="C7" s="151"/>
      <c r="D7" s="152">
        <v>61271</v>
      </c>
      <c r="E7" s="153"/>
      <c r="F7" s="154">
        <v>145139</v>
      </c>
      <c r="G7" s="155"/>
      <c r="H7" s="156"/>
    </row>
    <row r="8" spans="1:8" x14ac:dyDescent="0.15">
      <c r="A8" s="157"/>
      <c r="B8" s="158"/>
      <c r="C8" s="159"/>
      <c r="D8" s="160">
        <v>44760</v>
      </c>
      <c r="E8" s="161"/>
      <c r="F8" s="162">
        <v>83762</v>
      </c>
      <c r="G8" s="163"/>
      <c r="H8" s="164"/>
    </row>
    <row r="9" spans="1:8" x14ac:dyDescent="0.15">
      <c r="A9" s="145" t="s">
        <v>561</v>
      </c>
      <c r="B9" s="150"/>
      <c r="C9" s="151"/>
      <c r="D9" s="152">
        <v>137811</v>
      </c>
      <c r="E9" s="153"/>
      <c r="F9" s="154">
        <v>125391</v>
      </c>
      <c r="G9" s="155"/>
      <c r="H9" s="156"/>
    </row>
    <row r="10" spans="1:8" x14ac:dyDescent="0.15">
      <c r="A10" s="157"/>
      <c r="B10" s="158"/>
      <c r="C10" s="159"/>
      <c r="D10" s="160">
        <v>42538</v>
      </c>
      <c r="E10" s="161"/>
      <c r="F10" s="162">
        <v>68516</v>
      </c>
      <c r="G10" s="163"/>
      <c r="H10" s="164"/>
    </row>
    <row r="11" spans="1:8" x14ac:dyDescent="0.15">
      <c r="A11" s="145" t="s">
        <v>562</v>
      </c>
      <c r="B11" s="150"/>
      <c r="C11" s="151"/>
      <c r="D11" s="152">
        <v>85988</v>
      </c>
      <c r="E11" s="153"/>
      <c r="F11" s="154">
        <v>138402</v>
      </c>
      <c r="G11" s="155"/>
      <c r="H11" s="156"/>
    </row>
    <row r="12" spans="1:8" x14ac:dyDescent="0.15">
      <c r="A12" s="157"/>
      <c r="B12" s="158"/>
      <c r="C12" s="165"/>
      <c r="D12" s="160">
        <v>28451</v>
      </c>
      <c r="E12" s="161"/>
      <c r="F12" s="162">
        <v>70652</v>
      </c>
      <c r="G12" s="163"/>
      <c r="H12" s="164"/>
    </row>
    <row r="13" spans="1:8" x14ac:dyDescent="0.15">
      <c r="A13" s="145"/>
      <c r="B13" s="150"/>
      <c r="C13" s="166"/>
      <c r="D13" s="167">
        <v>83988</v>
      </c>
      <c r="E13" s="168"/>
      <c r="F13" s="169">
        <v>129309</v>
      </c>
      <c r="G13" s="170"/>
      <c r="H13" s="156"/>
    </row>
    <row r="14" spans="1:8" x14ac:dyDescent="0.15">
      <c r="A14" s="157"/>
      <c r="B14" s="158"/>
      <c r="C14" s="159"/>
      <c r="D14" s="160">
        <v>36220</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11.39</v>
      </c>
      <c r="C19" s="171">
        <f>ROUND(VALUE(SUBSTITUTE(実質収支比率等に係る経年分析!G$48,"▲","-")),2)</f>
        <v>11.13</v>
      </c>
      <c r="D19" s="171">
        <f>ROUND(VALUE(SUBSTITUTE(実質収支比率等に係る経年分析!H$48,"▲","-")),2)</f>
        <v>13.78</v>
      </c>
      <c r="E19" s="171">
        <f>ROUND(VALUE(SUBSTITUTE(実質収支比率等に係る経年分析!I$48,"▲","-")),2)</f>
        <v>10.19</v>
      </c>
      <c r="F19" s="171">
        <f>ROUND(VALUE(SUBSTITUTE(実質収支比率等に係る経年分析!J$48,"▲","-")),2)</f>
        <v>12.55</v>
      </c>
    </row>
    <row r="20" spans="1:11" x14ac:dyDescent="0.15">
      <c r="A20" s="171" t="s">
        <v>55</v>
      </c>
      <c r="B20" s="171">
        <f>ROUND(VALUE(SUBSTITUTE(実質収支比率等に係る経年分析!F$47,"▲","-")),2)</f>
        <v>48.27</v>
      </c>
      <c r="C20" s="171">
        <f>ROUND(VALUE(SUBSTITUTE(実質収支比率等に係る経年分析!G$47,"▲","-")),2)</f>
        <v>46.4</v>
      </c>
      <c r="D20" s="171">
        <f>ROUND(VALUE(SUBSTITUTE(実質収支比率等に係る経年分析!H$47,"▲","-")),2)</f>
        <v>38.83</v>
      </c>
      <c r="E20" s="171">
        <f>ROUND(VALUE(SUBSTITUTE(実質収支比率等に係る経年分析!I$47,"▲","-")),2)</f>
        <v>39.78</v>
      </c>
      <c r="F20" s="171">
        <f>ROUND(VALUE(SUBSTITUTE(実質収支比率等に係る経年分析!J$47,"▲","-")),2)</f>
        <v>39.15</v>
      </c>
    </row>
    <row r="21" spans="1:11" x14ac:dyDescent="0.15">
      <c r="A21" s="171" t="s">
        <v>56</v>
      </c>
      <c r="B21" s="171">
        <f>IF(ISNUMBER(VALUE(SUBSTITUTE(実質収支比率等に係る経年分析!F$49,"▲","-"))),ROUND(VALUE(SUBSTITUTE(実質収支比率等に係る経年分析!F$49,"▲","-")),2),NA())</f>
        <v>-10.72</v>
      </c>
      <c r="C21" s="171">
        <f>IF(ISNUMBER(VALUE(SUBSTITUTE(実質収支比率等に係る経年分析!G$49,"▲","-"))),ROUND(VALUE(SUBSTITUTE(実質収支比率等に係る経年分析!G$49,"▲","-")),2),NA())</f>
        <v>-6.56</v>
      </c>
      <c r="D21" s="171">
        <f>IF(ISNUMBER(VALUE(SUBSTITUTE(実質収支比率等に係る経年分析!H$49,"▲","-"))),ROUND(VALUE(SUBSTITUTE(実質収支比率等に係る経年分析!H$49,"▲","-")),2),NA())</f>
        <v>-9.74</v>
      </c>
      <c r="E21" s="171">
        <f>IF(ISNUMBER(VALUE(SUBSTITUTE(実質収支比率等に係る経年分析!I$49,"▲","-"))),ROUND(VALUE(SUBSTITUTE(実質収支比率等に係る経年分析!I$49,"▲","-")),2),NA())</f>
        <v>-5.4</v>
      </c>
      <c r="F21" s="171">
        <f>IF(ISNUMBER(VALUE(SUBSTITUTE(実質収支比率等に係る経年分析!J$49,"▲","-"))),ROUND(VALUE(SUBSTITUTE(実質収支比率等に係る経年分析!J$49,"▲","-")),2),NA())</f>
        <v>1.29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1.1299999999999999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0.89</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2.5499999999999998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9.7799999999999994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9.1199999999999992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8.8000000000000007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9.7200000000000006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360</v>
      </c>
      <c r="E42" s="173"/>
      <c r="F42" s="173"/>
      <c r="G42" s="173">
        <f>'実質公債費比率（分子）の構造'!L$52</f>
        <v>356</v>
      </c>
      <c r="H42" s="173"/>
      <c r="I42" s="173"/>
      <c r="J42" s="173">
        <f>'実質公債費比率（分子）の構造'!M$52</f>
        <v>352</v>
      </c>
      <c r="K42" s="173"/>
      <c r="L42" s="173"/>
      <c r="M42" s="173">
        <f>'実質公債費比率（分子）の構造'!N$52</f>
        <v>342</v>
      </c>
      <c r="N42" s="173"/>
      <c r="O42" s="173"/>
      <c r="P42" s="173">
        <f>'実質公債費比率（分子）の構造'!O$52</f>
        <v>328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53</v>
      </c>
      <c r="C45" s="173"/>
      <c r="D45" s="173"/>
      <c r="E45" s="173">
        <f>'実質公債費比率（分子）の構造'!L$49</f>
        <v>51</v>
      </c>
      <c r="F45" s="173"/>
      <c r="G45" s="173"/>
      <c r="H45" s="173">
        <f>'実質公債費比率（分子）の構造'!M$49</f>
        <v>53</v>
      </c>
      <c r="I45" s="173"/>
      <c r="J45" s="173"/>
      <c r="K45" s="173">
        <f>'実質公債費比率（分子）の構造'!N$49</f>
        <v>50</v>
      </c>
      <c r="L45" s="173"/>
      <c r="M45" s="173"/>
      <c r="N45" s="173">
        <f>'実質公債費比率（分子）の構造'!O$49</f>
        <v>36</v>
      </c>
      <c r="O45" s="173"/>
      <c r="P45" s="173"/>
    </row>
    <row r="46" spans="1:16" x14ac:dyDescent="0.15">
      <c r="A46" s="173" t="s">
        <v>67</v>
      </c>
      <c r="B46" s="173">
        <f>'実質公債費比率（分子）の構造'!K$48</f>
        <v>171</v>
      </c>
      <c r="C46" s="173"/>
      <c r="D46" s="173"/>
      <c r="E46" s="173">
        <f>'実質公債費比率（分子）の構造'!L$48</f>
        <v>170</v>
      </c>
      <c r="F46" s="173"/>
      <c r="G46" s="173"/>
      <c r="H46" s="173">
        <f>'実質公債費比率（分子）の構造'!M$48</f>
        <v>169</v>
      </c>
      <c r="I46" s="173"/>
      <c r="J46" s="173"/>
      <c r="K46" s="173">
        <f>'実質公債費比率（分子）の構造'!N$48</f>
        <v>169</v>
      </c>
      <c r="L46" s="173"/>
      <c r="M46" s="173"/>
      <c r="N46" s="173">
        <f>'実質公債費比率（分子）の構造'!O$48</f>
        <v>178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317</v>
      </c>
      <c r="C49" s="173"/>
      <c r="D49" s="173"/>
      <c r="E49" s="173">
        <f>'実質公債費比率（分子）の構造'!L$45</f>
        <v>322</v>
      </c>
      <c r="F49" s="173"/>
      <c r="G49" s="173"/>
      <c r="H49" s="173">
        <f>'実質公債費比率（分子）の構造'!M$45</f>
        <v>344</v>
      </c>
      <c r="I49" s="173"/>
      <c r="J49" s="173"/>
      <c r="K49" s="173">
        <f>'実質公債費比率（分子）の構造'!N$45</f>
        <v>349</v>
      </c>
      <c r="L49" s="173"/>
      <c r="M49" s="173"/>
      <c r="N49" s="173">
        <f>'実質公債費比率（分子）の構造'!O$45</f>
        <v>382</v>
      </c>
      <c r="O49" s="173"/>
      <c r="P49" s="173"/>
    </row>
    <row r="50" spans="1:16" x14ac:dyDescent="0.15">
      <c r="A50" s="173" t="s">
        <v>71</v>
      </c>
      <c r="B50" s="173" t="e">
        <f>NA()</f>
        <v>#N/A</v>
      </c>
      <c r="C50" s="173">
        <f>IF(ISNUMBER('実質公債費比率（分子）の構造'!K$53),'実質公債費比率（分子）の構造'!K$53,NA())</f>
        <v>181</v>
      </c>
      <c r="D50" s="173" t="e">
        <f>NA()</f>
        <v>#N/A</v>
      </c>
      <c r="E50" s="173" t="e">
        <f>NA()</f>
        <v>#N/A</v>
      </c>
      <c r="F50" s="173">
        <f>IF(ISNUMBER('実質公債費比率（分子）の構造'!L$53),'実質公債費比率（分子）の構造'!L$53,NA())</f>
        <v>187</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226</v>
      </c>
      <c r="M50" s="173" t="e">
        <f>NA()</f>
        <v>#N/A</v>
      </c>
      <c r="N50" s="173" t="e">
        <f>NA()</f>
        <v>#N/A</v>
      </c>
      <c r="O50" s="173">
        <f>IF(ISNUMBER('実質公債費比率（分子）の構造'!O$53),'実質公債費比率（分子）の構造'!O$53,NA())</f>
        <v>268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3892</v>
      </c>
      <c r="E56" s="172"/>
      <c r="F56" s="172"/>
      <c r="G56" s="172">
        <f>'将来負担比率（分子）の構造'!J$52</f>
        <v>3764</v>
      </c>
      <c r="H56" s="172"/>
      <c r="I56" s="172"/>
      <c r="J56" s="172">
        <f>'将来負担比率（分子）の構造'!K$52</f>
        <v>3782</v>
      </c>
      <c r="K56" s="172"/>
      <c r="L56" s="172"/>
      <c r="M56" s="172">
        <f>'将来負担比率（分子）の構造'!L$52</f>
        <v>3719</v>
      </c>
      <c r="N56" s="172"/>
      <c r="O56" s="172"/>
      <c r="P56" s="172">
        <f>'将来負担比率（分子）の構造'!M$52</f>
        <v>3683</v>
      </c>
    </row>
    <row r="57" spans="1:16" x14ac:dyDescent="0.15">
      <c r="A57" s="172" t="s">
        <v>42</v>
      </c>
      <c r="B57" s="172"/>
      <c r="C57" s="172"/>
      <c r="D57" s="172">
        <f>'将来負担比率（分子）の構造'!I$51</f>
        <v>1</v>
      </c>
      <c r="E57" s="172"/>
      <c r="F57" s="172"/>
      <c r="G57" s="172">
        <f>'将来負担比率（分子）の構造'!J$51</f>
        <v>1</v>
      </c>
      <c r="H57" s="172"/>
      <c r="I57" s="172"/>
      <c r="J57" s="172">
        <f>'将来負担比率（分子）の構造'!K$51</f>
        <v>0</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1607</v>
      </c>
      <c r="E58" s="172"/>
      <c r="F58" s="172"/>
      <c r="G58" s="172">
        <f>'将来負担比率（分子）の構造'!J$50</f>
        <v>1669</v>
      </c>
      <c r="H58" s="172"/>
      <c r="I58" s="172"/>
      <c r="J58" s="172">
        <f>'将来負担比率（分子）の構造'!K$50</f>
        <v>1497</v>
      </c>
      <c r="K58" s="172"/>
      <c r="L58" s="172"/>
      <c r="M58" s="172">
        <f>'将来負担比率（分子）の構造'!L$50</f>
        <v>1590</v>
      </c>
      <c r="N58" s="172"/>
      <c r="O58" s="172"/>
      <c r="P58" s="172">
        <f>'将来負担比率（分子）の構造'!M$50</f>
        <v>1731</v>
      </c>
    </row>
    <row r="59" spans="1:16" x14ac:dyDescent="0.15">
      <c r="A59" s="172" t="s">
        <v>39</v>
      </c>
      <c r="B59" s="172">
        <f>'将来負担比率（分子）の構造'!I$49</f>
        <v>35</v>
      </c>
      <c r="C59" s="172"/>
      <c r="D59" s="172"/>
      <c r="E59" s="172">
        <f>'将来負担比率（分子）の構造'!J$49</f>
        <v>42</v>
      </c>
      <c r="F59" s="172"/>
      <c r="G59" s="172"/>
      <c r="H59" s="172">
        <f>'将来負担比率（分子）の構造'!K$49</f>
        <v>64</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514</v>
      </c>
      <c r="C62" s="172"/>
      <c r="D62" s="172"/>
      <c r="E62" s="172">
        <f>'将来負担比率（分子）の構造'!J$45</f>
        <v>498</v>
      </c>
      <c r="F62" s="172"/>
      <c r="G62" s="172"/>
      <c r="H62" s="172">
        <f>'将来負担比率（分子）の構造'!K$45</f>
        <v>466</v>
      </c>
      <c r="I62" s="172"/>
      <c r="J62" s="172"/>
      <c r="K62" s="172">
        <f>'将来負担比率（分子）の構造'!L$45</f>
        <v>436</v>
      </c>
      <c r="L62" s="172"/>
      <c r="M62" s="172"/>
      <c r="N62" s="172">
        <f>'将来負担比率（分子）の構造'!M$45</f>
        <v>443</v>
      </c>
      <c r="O62" s="172"/>
      <c r="P62" s="172"/>
    </row>
    <row r="63" spans="1:16" x14ac:dyDescent="0.15">
      <c r="A63" s="172" t="s">
        <v>34</v>
      </c>
      <c r="B63" s="172">
        <f>'将来負担比率（分子）の構造'!I$44</f>
        <v>640</v>
      </c>
      <c r="C63" s="172"/>
      <c r="D63" s="172"/>
      <c r="E63" s="172">
        <f>'将来負担比率（分子）の構造'!J$44</f>
        <v>592</v>
      </c>
      <c r="F63" s="172"/>
      <c r="G63" s="172"/>
      <c r="H63" s="172">
        <f>'将来負担比率（分子）の構造'!K$44</f>
        <v>546</v>
      </c>
      <c r="I63" s="172"/>
      <c r="J63" s="172"/>
      <c r="K63" s="172">
        <f>'将来負担比率（分子）の構造'!L$44</f>
        <v>532</v>
      </c>
      <c r="L63" s="172"/>
      <c r="M63" s="172"/>
      <c r="N63" s="172">
        <f>'将来負担比率（分子）の構造'!M$44</f>
        <v>758</v>
      </c>
      <c r="O63" s="172"/>
      <c r="P63" s="172"/>
    </row>
    <row r="64" spans="1:16" x14ac:dyDescent="0.15">
      <c r="A64" s="172" t="s">
        <v>33</v>
      </c>
      <c r="B64" s="172">
        <f>'将来負担比率（分子）の構造'!I$43</f>
        <v>2137</v>
      </c>
      <c r="C64" s="172"/>
      <c r="D64" s="172"/>
      <c r="E64" s="172">
        <f>'将来負担比率（分子）の構造'!J$43</f>
        <v>2154</v>
      </c>
      <c r="F64" s="172"/>
      <c r="G64" s="172"/>
      <c r="H64" s="172">
        <f>'将来負担比率（分子）の構造'!K$43</f>
        <v>2143</v>
      </c>
      <c r="I64" s="172"/>
      <c r="J64" s="172"/>
      <c r="K64" s="172">
        <f>'将来負担比率（分子）の構造'!L$43</f>
        <v>2054</v>
      </c>
      <c r="L64" s="172"/>
      <c r="M64" s="172"/>
      <c r="N64" s="172">
        <f>'将来負担比率（分子）の構造'!M$43</f>
        <v>1990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3701</v>
      </c>
      <c r="C66" s="172"/>
      <c r="D66" s="172"/>
      <c r="E66" s="172">
        <f>'将来負担比率（分子）の構造'!J$41</f>
        <v>3653</v>
      </c>
      <c r="F66" s="172"/>
      <c r="G66" s="172"/>
      <c r="H66" s="172">
        <f>'将来負担比率（分子）の構造'!K$41</f>
        <v>3699</v>
      </c>
      <c r="I66" s="172"/>
      <c r="J66" s="172"/>
      <c r="K66" s="172">
        <f>'将来負担比率（分子）の構造'!L$41</f>
        <v>3971</v>
      </c>
      <c r="L66" s="172"/>
      <c r="M66" s="172"/>
      <c r="N66" s="172">
        <f>'将来負担比率（分子）の構造'!M$41</f>
        <v>3959</v>
      </c>
      <c r="O66" s="172"/>
      <c r="P66" s="172"/>
    </row>
    <row r="67" spans="1:16" x14ac:dyDescent="0.15">
      <c r="A67" s="172" t="s">
        <v>75</v>
      </c>
      <c r="B67" s="172" t="e">
        <f>NA()</f>
        <v>#N/A</v>
      </c>
      <c r="C67" s="172">
        <f>IF(ISNUMBER('将来負担比率（分子）の構造'!I$53), IF('将来負担比率（分子）の構造'!I$53 &lt; 0, 0, '将来負担比率（分子）の構造'!I$53), NA())</f>
        <v>1527</v>
      </c>
      <c r="D67" s="172" t="e">
        <f>NA()</f>
        <v>#N/A</v>
      </c>
      <c r="E67" s="172" t="e">
        <f>NA()</f>
        <v>#N/A</v>
      </c>
      <c r="F67" s="172">
        <f>IF(ISNUMBER('将来負担比率（分子）の構造'!J$53), IF('将来負担比率（分子）の構造'!J$53 &lt; 0, 0, '将来負担比率（分子）の構造'!J$53), NA())</f>
        <v>1504</v>
      </c>
      <c r="G67" s="172" t="e">
        <f>NA()</f>
        <v>#N/A</v>
      </c>
      <c r="H67" s="172" t="e">
        <f>NA()</f>
        <v>#N/A</v>
      </c>
      <c r="I67" s="172">
        <f>IF(ISNUMBER('将来負担比率（分子）の構造'!K$53), IF('将来負担比率（分子）の構造'!K$53 &lt; 0, 0, '将来負担比率（分子）の構造'!K$53), NA())</f>
        <v>1638</v>
      </c>
      <c r="J67" s="172" t="e">
        <f>NA()</f>
        <v>#N/A</v>
      </c>
      <c r="K67" s="172" t="e">
        <f>NA()</f>
        <v>#N/A</v>
      </c>
      <c r="L67" s="172">
        <f>IF(ISNUMBER('将来負担比率（分子）の構造'!L$53), IF('将来負担比率（分子）の構造'!L$53 &lt; 0, 0, '将来負担比率（分子）の構造'!L$53), NA())</f>
        <v>1684</v>
      </c>
      <c r="M67" s="172" t="e">
        <f>NA()</f>
        <v>#N/A</v>
      </c>
      <c r="N67" s="172" t="e">
        <f>NA()</f>
        <v>#N/A</v>
      </c>
      <c r="O67" s="172">
        <f>IF(ISNUMBER('将来負担比率（分子）の構造'!M$53), IF('将来負担比率（分子）の構造'!M$53 &lt; 0, 0, '将来負担比率（分子）の構造'!M$53), NA())</f>
        <v>1735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1012</v>
      </c>
      <c r="C72" s="176">
        <f>基金残高に係る経年分析!G55</f>
        <v>1107</v>
      </c>
      <c r="D72" s="176">
        <f>基金残高に係る経年分析!H55</f>
        <v>1181</v>
      </c>
    </row>
    <row r="73" spans="1:16" x14ac:dyDescent="0.15">
      <c r="A73" s="175" t="s">
        <v>78</v>
      </c>
      <c r="B73" s="176">
        <f>基金残高に係る経年分析!F56</f>
        <v>4</v>
      </c>
      <c r="C73" s="176">
        <f>基金残高に係る経年分析!G56</f>
        <v>4</v>
      </c>
      <c r="D73" s="176">
        <f>基金残高に係る経年分析!H56</f>
        <v>4</v>
      </c>
    </row>
    <row r="74" spans="1:16" x14ac:dyDescent="0.15">
      <c r="A74" s="175" t="s">
        <v>79</v>
      </c>
      <c r="B74" s="176">
        <f>基金残高に係る経年分析!F57</f>
        <v>198</v>
      </c>
      <c r="C74" s="176">
        <f>基金残高に係る経年分析!G57</f>
        <v>193</v>
      </c>
      <c r="D74" s="176">
        <f>基金残高に係る経年分析!H57</f>
        <v>254</v>
      </c>
    </row>
  </sheetData>
  <sheetProtection algorithmName="SHA-512" hashValue="gau3Q7jaiisRqkOKiH80QGuHvfeZfCoqv6v/O4tO0gtlvljLaFgwad7kfIprm+R4Wky6IiROoREn17HeJxgREw==" saltValue="99XwF4SgW3ccBIuFBLr2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223</v>
      </c>
      <c r="C5" s="732"/>
      <c r="D5" s="732"/>
      <c r="E5" s="732"/>
      <c r="F5" s="732"/>
      <c r="G5" s="732"/>
      <c r="H5" s="732"/>
      <c r="I5" s="732"/>
      <c r="J5" s="732"/>
      <c r="K5" s="732"/>
      <c r="L5" s="732"/>
      <c r="M5" s="732"/>
      <c r="N5" s="732"/>
      <c r="O5" s="732"/>
      <c r="P5" s="732"/>
      <c r="Q5" s="733"/>
      <c r="R5" s="717">
        <v>750463</v>
      </c>
      <c r="S5" s="718"/>
      <c r="T5" s="718"/>
      <c r="U5" s="718"/>
      <c r="V5" s="718"/>
      <c r="W5" s="718"/>
      <c r="X5" s="718"/>
      <c r="Y5" s="761"/>
      <c r="Z5" s="779">
        <v>13.2</v>
      </c>
      <c r="AA5" s="779"/>
      <c r="AB5" s="779"/>
      <c r="AC5" s="779"/>
      <c r="AD5" s="780">
        <v>750463</v>
      </c>
      <c r="AE5" s="780"/>
      <c r="AF5" s="780"/>
      <c r="AG5" s="780"/>
      <c r="AH5" s="780"/>
      <c r="AI5" s="780"/>
      <c r="AJ5" s="780"/>
      <c r="AK5" s="780"/>
      <c r="AL5" s="762">
        <v>25.4</v>
      </c>
      <c r="AM5" s="736"/>
      <c r="AN5" s="736"/>
      <c r="AO5" s="763"/>
      <c r="AP5" s="731" t="s">
        <v>224</v>
      </c>
      <c r="AQ5" s="732"/>
      <c r="AR5" s="732"/>
      <c r="AS5" s="732"/>
      <c r="AT5" s="732"/>
      <c r="AU5" s="732"/>
      <c r="AV5" s="732"/>
      <c r="AW5" s="732"/>
      <c r="AX5" s="732"/>
      <c r="AY5" s="732"/>
      <c r="AZ5" s="732"/>
      <c r="BA5" s="732"/>
      <c r="BB5" s="732"/>
      <c r="BC5" s="732"/>
      <c r="BD5" s="732"/>
      <c r="BE5" s="732"/>
      <c r="BF5" s="733"/>
      <c r="BG5" s="664">
        <v>743640</v>
      </c>
      <c r="BH5" s="665"/>
      <c r="BI5" s="665"/>
      <c r="BJ5" s="665"/>
      <c r="BK5" s="665"/>
      <c r="BL5" s="665"/>
      <c r="BM5" s="665"/>
      <c r="BN5" s="666"/>
      <c r="BO5" s="691">
        <v>99.1</v>
      </c>
      <c r="BP5" s="691"/>
      <c r="BQ5" s="691"/>
      <c r="BR5" s="691"/>
      <c r="BS5" s="692" t="s">
        <v>127</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43271</v>
      </c>
      <c r="S6" s="665"/>
      <c r="T6" s="665"/>
      <c r="U6" s="665"/>
      <c r="V6" s="665"/>
      <c r="W6" s="665"/>
      <c r="X6" s="665"/>
      <c r="Y6" s="666"/>
      <c r="Z6" s="691">
        <v>0.8</v>
      </c>
      <c r="AA6" s="691"/>
      <c r="AB6" s="691"/>
      <c r="AC6" s="691"/>
      <c r="AD6" s="692">
        <v>43271</v>
      </c>
      <c r="AE6" s="692"/>
      <c r="AF6" s="692"/>
      <c r="AG6" s="692"/>
      <c r="AH6" s="692"/>
      <c r="AI6" s="692"/>
      <c r="AJ6" s="692"/>
      <c r="AK6" s="692"/>
      <c r="AL6" s="667">
        <v>1.5</v>
      </c>
      <c r="AM6" s="668"/>
      <c r="AN6" s="668"/>
      <c r="AO6" s="693"/>
      <c r="AP6" s="661" t="s">
        <v>229</v>
      </c>
      <c r="AQ6" s="662"/>
      <c r="AR6" s="662"/>
      <c r="AS6" s="662"/>
      <c r="AT6" s="662"/>
      <c r="AU6" s="662"/>
      <c r="AV6" s="662"/>
      <c r="AW6" s="662"/>
      <c r="AX6" s="662"/>
      <c r="AY6" s="662"/>
      <c r="AZ6" s="662"/>
      <c r="BA6" s="662"/>
      <c r="BB6" s="662"/>
      <c r="BC6" s="662"/>
      <c r="BD6" s="662"/>
      <c r="BE6" s="662"/>
      <c r="BF6" s="663"/>
      <c r="BG6" s="664">
        <v>743640</v>
      </c>
      <c r="BH6" s="665"/>
      <c r="BI6" s="665"/>
      <c r="BJ6" s="665"/>
      <c r="BK6" s="665"/>
      <c r="BL6" s="665"/>
      <c r="BM6" s="665"/>
      <c r="BN6" s="666"/>
      <c r="BO6" s="691">
        <v>99.1</v>
      </c>
      <c r="BP6" s="691"/>
      <c r="BQ6" s="691"/>
      <c r="BR6" s="691"/>
      <c r="BS6" s="692" t="s">
        <v>127</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60174</v>
      </c>
      <c r="CS6" s="665"/>
      <c r="CT6" s="665"/>
      <c r="CU6" s="665"/>
      <c r="CV6" s="665"/>
      <c r="CW6" s="665"/>
      <c r="CX6" s="665"/>
      <c r="CY6" s="666"/>
      <c r="CZ6" s="762">
        <v>1.2</v>
      </c>
      <c r="DA6" s="736"/>
      <c r="DB6" s="736"/>
      <c r="DC6" s="765"/>
      <c r="DD6" s="670" t="s">
        <v>127</v>
      </c>
      <c r="DE6" s="665"/>
      <c r="DF6" s="665"/>
      <c r="DG6" s="665"/>
      <c r="DH6" s="665"/>
      <c r="DI6" s="665"/>
      <c r="DJ6" s="665"/>
      <c r="DK6" s="665"/>
      <c r="DL6" s="665"/>
      <c r="DM6" s="665"/>
      <c r="DN6" s="665"/>
      <c r="DO6" s="665"/>
      <c r="DP6" s="666"/>
      <c r="DQ6" s="670">
        <v>60174</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878</v>
      </c>
      <c r="S7" s="665"/>
      <c r="T7" s="665"/>
      <c r="U7" s="665"/>
      <c r="V7" s="665"/>
      <c r="W7" s="665"/>
      <c r="X7" s="665"/>
      <c r="Y7" s="666"/>
      <c r="Z7" s="691">
        <v>0</v>
      </c>
      <c r="AA7" s="691"/>
      <c r="AB7" s="691"/>
      <c r="AC7" s="691"/>
      <c r="AD7" s="692">
        <v>878</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340685</v>
      </c>
      <c r="BH7" s="665"/>
      <c r="BI7" s="665"/>
      <c r="BJ7" s="665"/>
      <c r="BK7" s="665"/>
      <c r="BL7" s="665"/>
      <c r="BM7" s="665"/>
      <c r="BN7" s="666"/>
      <c r="BO7" s="691">
        <v>45.4</v>
      </c>
      <c r="BP7" s="691"/>
      <c r="BQ7" s="691"/>
      <c r="BR7" s="691"/>
      <c r="BS7" s="692" t="s">
        <v>127</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871579</v>
      </c>
      <c r="CS7" s="665"/>
      <c r="CT7" s="665"/>
      <c r="CU7" s="665"/>
      <c r="CV7" s="665"/>
      <c r="CW7" s="665"/>
      <c r="CX7" s="665"/>
      <c r="CY7" s="666"/>
      <c r="CZ7" s="691">
        <v>16.899999999999999</v>
      </c>
      <c r="DA7" s="691"/>
      <c r="DB7" s="691"/>
      <c r="DC7" s="691"/>
      <c r="DD7" s="670">
        <v>3167</v>
      </c>
      <c r="DE7" s="665"/>
      <c r="DF7" s="665"/>
      <c r="DG7" s="665"/>
      <c r="DH7" s="665"/>
      <c r="DI7" s="665"/>
      <c r="DJ7" s="665"/>
      <c r="DK7" s="665"/>
      <c r="DL7" s="665"/>
      <c r="DM7" s="665"/>
      <c r="DN7" s="665"/>
      <c r="DO7" s="665"/>
      <c r="DP7" s="666"/>
      <c r="DQ7" s="670">
        <v>770608</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7080</v>
      </c>
      <c r="S8" s="665"/>
      <c r="T8" s="665"/>
      <c r="U8" s="665"/>
      <c r="V8" s="665"/>
      <c r="W8" s="665"/>
      <c r="X8" s="665"/>
      <c r="Y8" s="666"/>
      <c r="Z8" s="691">
        <v>0.1</v>
      </c>
      <c r="AA8" s="691"/>
      <c r="AB8" s="691"/>
      <c r="AC8" s="691"/>
      <c r="AD8" s="692">
        <v>7080</v>
      </c>
      <c r="AE8" s="692"/>
      <c r="AF8" s="692"/>
      <c r="AG8" s="692"/>
      <c r="AH8" s="692"/>
      <c r="AI8" s="692"/>
      <c r="AJ8" s="692"/>
      <c r="AK8" s="692"/>
      <c r="AL8" s="667">
        <v>0.2</v>
      </c>
      <c r="AM8" s="668"/>
      <c r="AN8" s="668"/>
      <c r="AO8" s="693"/>
      <c r="AP8" s="661" t="s">
        <v>235</v>
      </c>
      <c r="AQ8" s="662"/>
      <c r="AR8" s="662"/>
      <c r="AS8" s="662"/>
      <c r="AT8" s="662"/>
      <c r="AU8" s="662"/>
      <c r="AV8" s="662"/>
      <c r="AW8" s="662"/>
      <c r="AX8" s="662"/>
      <c r="AY8" s="662"/>
      <c r="AZ8" s="662"/>
      <c r="BA8" s="662"/>
      <c r="BB8" s="662"/>
      <c r="BC8" s="662"/>
      <c r="BD8" s="662"/>
      <c r="BE8" s="662"/>
      <c r="BF8" s="663"/>
      <c r="BG8" s="664">
        <v>12812</v>
      </c>
      <c r="BH8" s="665"/>
      <c r="BI8" s="665"/>
      <c r="BJ8" s="665"/>
      <c r="BK8" s="665"/>
      <c r="BL8" s="665"/>
      <c r="BM8" s="665"/>
      <c r="BN8" s="666"/>
      <c r="BO8" s="691">
        <v>1.7</v>
      </c>
      <c r="BP8" s="691"/>
      <c r="BQ8" s="691"/>
      <c r="BR8" s="691"/>
      <c r="BS8" s="692" t="s">
        <v>127</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1686572</v>
      </c>
      <c r="CS8" s="665"/>
      <c r="CT8" s="665"/>
      <c r="CU8" s="665"/>
      <c r="CV8" s="665"/>
      <c r="CW8" s="665"/>
      <c r="CX8" s="665"/>
      <c r="CY8" s="666"/>
      <c r="CZ8" s="691">
        <v>32.700000000000003</v>
      </c>
      <c r="DA8" s="691"/>
      <c r="DB8" s="691"/>
      <c r="DC8" s="691"/>
      <c r="DD8" s="670">
        <v>75959</v>
      </c>
      <c r="DE8" s="665"/>
      <c r="DF8" s="665"/>
      <c r="DG8" s="665"/>
      <c r="DH8" s="665"/>
      <c r="DI8" s="665"/>
      <c r="DJ8" s="665"/>
      <c r="DK8" s="665"/>
      <c r="DL8" s="665"/>
      <c r="DM8" s="665"/>
      <c r="DN8" s="665"/>
      <c r="DO8" s="665"/>
      <c r="DP8" s="666"/>
      <c r="DQ8" s="670">
        <v>892616</v>
      </c>
      <c r="DR8" s="665"/>
      <c r="DS8" s="665"/>
      <c r="DT8" s="665"/>
      <c r="DU8" s="665"/>
      <c r="DV8" s="665"/>
      <c r="DW8" s="665"/>
      <c r="DX8" s="665"/>
      <c r="DY8" s="665"/>
      <c r="DZ8" s="665"/>
      <c r="EA8" s="665"/>
      <c r="EB8" s="665"/>
      <c r="EC8" s="705"/>
    </row>
    <row r="9" spans="2:143" ht="11.25" customHeight="1" x14ac:dyDescent="0.15">
      <c r="B9" s="661" t="s">
        <v>237</v>
      </c>
      <c r="C9" s="662"/>
      <c r="D9" s="662"/>
      <c r="E9" s="662"/>
      <c r="F9" s="662"/>
      <c r="G9" s="662"/>
      <c r="H9" s="662"/>
      <c r="I9" s="662"/>
      <c r="J9" s="662"/>
      <c r="K9" s="662"/>
      <c r="L9" s="662"/>
      <c r="M9" s="662"/>
      <c r="N9" s="662"/>
      <c r="O9" s="662"/>
      <c r="P9" s="662"/>
      <c r="Q9" s="663"/>
      <c r="R9" s="664">
        <v>7908</v>
      </c>
      <c r="S9" s="665"/>
      <c r="T9" s="665"/>
      <c r="U9" s="665"/>
      <c r="V9" s="665"/>
      <c r="W9" s="665"/>
      <c r="X9" s="665"/>
      <c r="Y9" s="666"/>
      <c r="Z9" s="691">
        <v>0.1</v>
      </c>
      <c r="AA9" s="691"/>
      <c r="AB9" s="691"/>
      <c r="AC9" s="691"/>
      <c r="AD9" s="692">
        <v>7908</v>
      </c>
      <c r="AE9" s="692"/>
      <c r="AF9" s="692"/>
      <c r="AG9" s="692"/>
      <c r="AH9" s="692"/>
      <c r="AI9" s="692"/>
      <c r="AJ9" s="692"/>
      <c r="AK9" s="692"/>
      <c r="AL9" s="667">
        <v>0.3</v>
      </c>
      <c r="AM9" s="668"/>
      <c r="AN9" s="668"/>
      <c r="AO9" s="693"/>
      <c r="AP9" s="661" t="s">
        <v>238</v>
      </c>
      <c r="AQ9" s="662"/>
      <c r="AR9" s="662"/>
      <c r="AS9" s="662"/>
      <c r="AT9" s="662"/>
      <c r="AU9" s="662"/>
      <c r="AV9" s="662"/>
      <c r="AW9" s="662"/>
      <c r="AX9" s="662"/>
      <c r="AY9" s="662"/>
      <c r="AZ9" s="662"/>
      <c r="BA9" s="662"/>
      <c r="BB9" s="662"/>
      <c r="BC9" s="662"/>
      <c r="BD9" s="662"/>
      <c r="BE9" s="662"/>
      <c r="BF9" s="663"/>
      <c r="BG9" s="664">
        <v>305348</v>
      </c>
      <c r="BH9" s="665"/>
      <c r="BI9" s="665"/>
      <c r="BJ9" s="665"/>
      <c r="BK9" s="665"/>
      <c r="BL9" s="665"/>
      <c r="BM9" s="665"/>
      <c r="BN9" s="666"/>
      <c r="BO9" s="691">
        <v>40.700000000000003</v>
      </c>
      <c r="BP9" s="691"/>
      <c r="BQ9" s="691"/>
      <c r="BR9" s="691"/>
      <c r="BS9" s="692" t="s">
        <v>127</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615888</v>
      </c>
      <c r="CS9" s="665"/>
      <c r="CT9" s="665"/>
      <c r="CU9" s="665"/>
      <c r="CV9" s="665"/>
      <c r="CW9" s="665"/>
      <c r="CX9" s="665"/>
      <c r="CY9" s="666"/>
      <c r="CZ9" s="691">
        <v>11.9</v>
      </c>
      <c r="DA9" s="691"/>
      <c r="DB9" s="691"/>
      <c r="DC9" s="691"/>
      <c r="DD9" s="670">
        <v>29253</v>
      </c>
      <c r="DE9" s="665"/>
      <c r="DF9" s="665"/>
      <c r="DG9" s="665"/>
      <c r="DH9" s="665"/>
      <c r="DI9" s="665"/>
      <c r="DJ9" s="665"/>
      <c r="DK9" s="665"/>
      <c r="DL9" s="665"/>
      <c r="DM9" s="665"/>
      <c r="DN9" s="665"/>
      <c r="DO9" s="665"/>
      <c r="DP9" s="666"/>
      <c r="DQ9" s="670">
        <v>469065</v>
      </c>
      <c r="DR9" s="665"/>
      <c r="DS9" s="665"/>
      <c r="DT9" s="665"/>
      <c r="DU9" s="665"/>
      <c r="DV9" s="665"/>
      <c r="DW9" s="665"/>
      <c r="DX9" s="665"/>
      <c r="DY9" s="665"/>
      <c r="DZ9" s="665"/>
      <c r="EA9" s="665"/>
      <c r="EB9" s="665"/>
      <c r="EC9" s="705"/>
    </row>
    <row r="10" spans="2:143" ht="11.25" customHeight="1" x14ac:dyDescent="0.15">
      <c r="B10" s="661" t="s">
        <v>240</v>
      </c>
      <c r="C10" s="662"/>
      <c r="D10" s="662"/>
      <c r="E10" s="662"/>
      <c r="F10" s="662"/>
      <c r="G10" s="662"/>
      <c r="H10" s="662"/>
      <c r="I10" s="662"/>
      <c r="J10" s="662"/>
      <c r="K10" s="662"/>
      <c r="L10" s="662"/>
      <c r="M10" s="662"/>
      <c r="N10" s="662"/>
      <c r="O10" s="662"/>
      <c r="P10" s="662"/>
      <c r="Q10" s="663"/>
      <c r="R10" s="664" t="s">
        <v>173</v>
      </c>
      <c r="S10" s="665"/>
      <c r="T10" s="665"/>
      <c r="U10" s="665"/>
      <c r="V10" s="665"/>
      <c r="W10" s="665"/>
      <c r="X10" s="665"/>
      <c r="Y10" s="666"/>
      <c r="Z10" s="691" t="s">
        <v>127</v>
      </c>
      <c r="AA10" s="691"/>
      <c r="AB10" s="691"/>
      <c r="AC10" s="691"/>
      <c r="AD10" s="692" t="s">
        <v>241</v>
      </c>
      <c r="AE10" s="692"/>
      <c r="AF10" s="692"/>
      <c r="AG10" s="692"/>
      <c r="AH10" s="692"/>
      <c r="AI10" s="692"/>
      <c r="AJ10" s="692"/>
      <c r="AK10" s="692"/>
      <c r="AL10" s="667" t="s">
        <v>127</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11345</v>
      </c>
      <c r="BH10" s="665"/>
      <c r="BI10" s="665"/>
      <c r="BJ10" s="665"/>
      <c r="BK10" s="665"/>
      <c r="BL10" s="665"/>
      <c r="BM10" s="665"/>
      <c r="BN10" s="666"/>
      <c r="BO10" s="691">
        <v>1.5</v>
      </c>
      <c r="BP10" s="691"/>
      <c r="BQ10" s="691"/>
      <c r="BR10" s="691"/>
      <c r="BS10" s="692" t="s">
        <v>127</v>
      </c>
      <c r="BT10" s="692"/>
      <c r="BU10" s="692"/>
      <c r="BV10" s="692"/>
      <c r="BW10" s="692"/>
      <c r="BX10" s="692"/>
      <c r="BY10" s="692"/>
      <c r="BZ10" s="692"/>
      <c r="CA10" s="692"/>
      <c r="CB10" s="750"/>
      <c r="CD10" s="706" t="s">
        <v>243</v>
      </c>
      <c r="CE10" s="703"/>
      <c r="CF10" s="703"/>
      <c r="CG10" s="703"/>
      <c r="CH10" s="703"/>
      <c r="CI10" s="703"/>
      <c r="CJ10" s="703"/>
      <c r="CK10" s="703"/>
      <c r="CL10" s="703"/>
      <c r="CM10" s="703"/>
      <c r="CN10" s="703"/>
      <c r="CO10" s="703"/>
      <c r="CP10" s="703"/>
      <c r="CQ10" s="704"/>
      <c r="CR10" s="664" t="s">
        <v>241</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241</v>
      </c>
      <c r="DR10" s="665"/>
      <c r="DS10" s="665"/>
      <c r="DT10" s="665"/>
      <c r="DU10" s="665"/>
      <c r="DV10" s="665"/>
      <c r="DW10" s="665"/>
      <c r="DX10" s="665"/>
      <c r="DY10" s="665"/>
      <c r="DZ10" s="665"/>
      <c r="EA10" s="665"/>
      <c r="EB10" s="665"/>
      <c r="EC10" s="705"/>
    </row>
    <row r="11" spans="2:143" ht="11.25" customHeight="1" x14ac:dyDescent="0.15">
      <c r="B11" s="661" t="s">
        <v>244</v>
      </c>
      <c r="C11" s="662"/>
      <c r="D11" s="662"/>
      <c r="E11" s="662"/>
      <c r="F11" s="662"/>
      <c r="G11" s="662"/>
      <c r="H11" s="662"/>
      <c r="I11" s="662"/>
      <c r="J11" s="662"/>
      <c r="K11" s="662"/>
      <c r="L11" s="662"/>
      <c r="M11" s="662"/>
      <c r="N11" s="662"/>
      <c r="O11" s="662"/>
      <c r="P11" s="662"/>
      <c r="Q11" s="663"/>
      <c r="R11" s="664">
        <v>157306</v>
      </c>
      <c r="S11" s="665"/>
      <c r="T11" s="665"/>
      <c r="U11" s="665"/>
      <c r="V11" s="665"/>
      <c r="W11" s="665"/>
      <c r="X11" s="665"/>
      <c r="Y11" s="666"/>
      <c r="Z11" s="667">
        <v>2.8</v>
      </c>
      <c r="AA11" s="668"/>
      <c r="AB11" s="668"/>
      <c r="AC11" s="669"/>
      <c r="AD11" s="670">
        <v>157306</v>
      </c>
      <c r="AE11" s="665"/>
      <c r="AF11" s="665"/>
      <c r="AG11" s="665"/>
      <c r="AH11" s="665"/>
      <c r="AI11" s="665"/>
      <c r="AJ11" s="665"/>
      <c r="AK11" s="666"/>
      <c r="AL11" s="667">
        <v>5.3</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11180</v>
      </c>
      <c r="BH11" s="665"/>
      <c r="BI11" s="665"/>
      <c r="BJ11" s="665"/>
      <c r="BK11" s="665"/>
      <c r="BL11" s="665"/>
      <c r="BM11" s="665"/>
      <c r="BN11" s="666"/>
      <c r="BO11" s="691">
        <v>1.5</v>
      </c>
      <c r="BP11" s="691"/>
      <c r="BQ11" s="691"/>
      <c r="BR11" s="691"/>
      <c r="BS11" s="692" t="s">
        <v>173</v>
      </c>
      <c r="BT11" s="692"/>
      <c r="BU11" s="692"/>
      <c r="BV11" s="692"/>
      <c r="BW11" s="692"/>
      <c r="BX11" s="692"/>
      <c r="BY11" s="692"/>
      <c r="BZ11" s="692"/>
      <c r="CA11" s="692"/>
      <c r="CB11" s="750"/>
      <c r="CD11" s="706" t="s">
        <v>246</v>
      </c>
      <c r="CE11" s="703"/>
      <c r="CF11" s="703"/>
      <c r="CG11" s="703"/>
      <c r="CH11" s="703"/>
      <c r="CI11" s="703"/>
      <c r="CJ11" s="703"/>
      <c r="CK11" s="703"/>
      <c r="CL11" s="703"/>
      <c r="CM11" s="703"/>
      <c r="CN11" s="703"/>
      <c r="CO11" s="703"/>
      <c r="CP11" s="703"/>
      <c r="CQ11" s="704"/>
      <c r="CR11" s="664">
        <v>632438</v>
      </c>
      <c r="CS11" s="665"/>
      <c r="CT11" s="665"/>
      <c r="CU11" s="665"/>
      <c r="CV11" s="665"/>
      <c r="CW11" s="665"/>
      <c r="CX11" s="665"/>
      <c r="CY11" s="666"/>
      <c r="CZ11" s="691">
        <v>12.3</v>
      </c>
      <c r="DA11" s="691"/>
      <c r="DB11" s="691"/>
      <c r="DC11" s="691"/>
      <c r="DD11" s="670">
        <v>362815</v>
      </c>
      <c r="DE11" s="665"/>
      <c r="DF11" s="665"/>
      <c r="DG11" s="665"/>
      <c r="DH11" s="665"/>
      <c r="DI11" s="665"/>
      <c r="DJ11" s="665"/>
      <c r="DK11" s="665"/>
      <c r="DL11" s="665"/>
      <c r="DM11" s="665"/>
      <c r="DN11" s="665"/>
      <c r="DO11" s="665"/>
      <c r="DP11" s="666"/>
      <c r="DQ11" s="670">
        <v>243706</v>
      </c>
      <c r="DR11" s="665"/>
      <c r="DS11" s="665"/>
      <c r="DT11" s="665"/>
      <c r="DU11" s="665"/>
      <c r="DV11" s="665"/>
      <c r="DW11" s="665"/>
      <c r="DX11" s="665"/>
      <c r="DY11" s="665"/>
      <c r="DZ11" s="665"/>
      <c r="EA11" s="665"/>
      <c r="EB11" s="665"/>
      <c r="EC11" s="705"/>
    </row>
    <row r="12" spans="2:143" ht="11.25" customHeight="1" x14ac:dyDescent="0.15">
      <c r="B12" s="661" t="s">
        <v>247</v>
      </c>
      <c r="C12" s="662"/>
      <c r="D12" s="662"/>
      <c r="E12" s="662"/>
      <c r="F12" s="662"/>
      <c r="G12" s="662"/>
      <c r="H12" s="662"/>
      <c r="I12" s="662"/>
      <c r="J12" s="662"/>
      <c r="K12" s="662"/>
      <c r="L12" s="662"/>
      <c r="M12" s="662"/>
      <c r="N12" s="662"/>
      <c r="O12" s="662"/>
      <c r="P12" s="662"/>
      <c r="Q12" s="663"/>
      <c r="R12" s="664" t="s">
        <v>241</v>
      </c>
      <c r="S12" s="665"/>
      <c r="T12" s="665"/>
      <c r="U12" s="665"/>
      <c r="V12" s="665"/>
      <c r="W12" s="665"/>
      <c r="X12" s="665"/>
      <c r="Y12" s="666"/>
      <c r="Z12" s="691" t="s">
        <v>127</v>
      </c>
      <c r="AA12" s="691"/>
      <c r="AB12" s="691"/>
      <c r="AC12" s="691"/>
      <c r="AD12" s="692" t="s">
        <v>241</v>
      </c>
      <c r="AE12" s="692"/>
      <c r="AF12" s="692"/>
      <c r="AG12" s="692"/>
      <c r="AH12" s="692"/>
      <c r="AI12" s="692"/>
      <c r="AJ12" s="692"/>
      <c r="AK12" s="692"/>
      <c r="AL12" s="667" t="s">
        <v>127</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323377</v>
      </c>
      <c r="BH12" s="665"/>
      <c r="BI12" s="665"/>
      <c r="BJ12" s="665"/>
      <c r="BK12" s="665"/>
      <c r="BL12" s="665"/>
      <c r="BM12" s="665"/>
      <c r="BN12" s="666"/>
      <c r="BO12" s="691">
        <v>43.1</v>
      </c>
      <c r="BP12" s="691"/>
      <c r="BQ12" s="691"/>
      <c r="BR12" s="691"/>
      <c r="BS12" s="692" t="s">
        <v>127</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74688</v>
      </c>
      <c r="CS12" s="665"/>
      <c r="CT12" s="665"/>
      <c r="CU12" s="665"/>
      <c r="CV12" s="665"/>
      <c r="CW12" s="665"/>
      <c r="CX12" s="665"/>
      <c r="CY12" s="666"/>
      <c r="CZ12" s="691">
        <v>1.4</v>
      </c>
      <c r="DA12" s="691"/>
      <c r="DB12" s="691"/>
      <c r="DC12" s="691"/>
      <c r="DD12" s="670">
        <v>9221</v>
      </c>
      <c r="DE12" s="665"/>
      <c r="DF12" s="665"/>
      <c r="DG12" s="665"/>
      <c r="DH12" s="665"/>
      <c r="DI12" s="665"/>
      <c r="DJ12" s="665"/>
      <c r="DK12" s="665"/>
      <c r="DL12" s="665"/>
      <c r="DM12" s="665"/>
      <c r="DN12" s="665"/>
      <c r="DO12" s="665"/>
      <c r="DP12" s="666"/>
      <c r="DQ12" s="670">
        <v>64444</v>
      </c>
      <c r="DR12" s="665"/>
      <c r="DS12" s="665"/>
      <c r="DT12" s="665"/>
      <c r="DU12" s="665"/>
      <c r="DV12" s="665"/>
      <c r="DW12" s="665"/>
      <c r="DX12" s="665"/>
      <c r="DY12" s="665"/>
      <c r="DZ12" s="665"/>
      <c r="EA12" s="665"/>
      <c r="EB12" s="665"/>
      <c r="EC12" s="705"/>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241</v>
      </c>
      <c r="AA13" s="691"/>
      <c r="AB13" s="691"/>
      <c r="AC13" s="691"/>
      <c r="AD13" s="692" t="s">
        <v>241</v>
      </c>
      <c r="AE13" s="692"/>
      <c r="AF13" s="692"/>
      <c r="AG13" s="692"/>
      <c r="AH13" s="692"/>
      <c r="AI13" s="692"/>
      <c r="AJ13" s="692"/>
      <c r="AK13" s="692"/>
      <c r="AL13" s="667" t="s">
        <v>173</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323003</v>
      </c>
      <c r="BH13" s="665"/>
      <c r="BI13" s="665"/>
      <c r="BJ13" s="665"/>
      <c r="BK13" s="665"/>
      <c r="BL13" s="665"/>
      <c r="BM13" s="665"/>
      <c r="BN13" s="666"/>
      <c r="BO13" s="691">
        <v>43</v>
      </c>
      <c r="BP13" s="691"/>
      <c r="BQ13" s="691"/>
      <c r="BR13" s="691"/>
      <c r="BS13" s="692" t="s">
        <v>127</v>
      </c>
      <c r="BT13" s="692"/>
      <c r="BU13" s="692"/>
      <c r="BV13" s="692"/>
      <c r="BW13" s="692"/>
      <c r="BX13" s="692"/>
      <c r="BY13" s="692"/>
      <c r="BZ13" s="692"/>
      <c r="CA13" s="692"/>
      <c r="CB13" s="750"/>
      <c r="CD13" s="706" t="s">
        <v>252</v>
      </c>
      <c r="CE13" s="703"/>
      <c r="CF13" s="703"/>
      <c r="CG13" s="703"/>
      <c r="CH13" s="703"/>
      <c r="CI13" s="703"/>
      <c r="CJ13" s="703"/>
      <c r="CK13" s="703"/>
      <c r="CL13" s="703"/>
      <c r="CM13" s="703"/>
      <c r="CN13" s="703"/>
      <c r="CO13" s="703"/>
      <c r="CP13" s="703"/>
      <c r="CQ13" s="704"/>
      <c r="CR13" s="664">
        <v>252362</v>
      </c>
      <c r="CS13" s="665"/>
      <c r="CT13" s="665"/>
      <c r="CU13" s="665"/>
      <c r="CV13" s="665"/>
      <c r="CW13" s="665"/>
      <c r="CX13" s="665"/>
      <c r="CY13" s="666"/>
      <c r="CZ13" s="691">
        <v>4.9000000000000004</v>
      </c>
      <c r="DA13" s="691"/>
      <c r="DB13" s="691"/>
      <c r="DC13" s="691"/>
      <c r="DD13" s="670">
        <v>133922</v>
      </c>
      <c r="DE13" s="665"/>
      <c r="DF13" s="665"/>
      <c r="DG13" s="665"/>
      <c r="DH13" s="665"/>
      <c r="DI13" s="665"/>
      <c r="DJ13" s="665"/>
      <c r="DK13" s="665"/>
      <c r="DL13" s="665"/>
      <c r="DM13" s="665"/>
      <c r="DN13" s="665"/>
      <c r="DO13" s="665"/>
      <c r="DP13" s="666"/>
      <c r="DQ13" s="670">
        <v>142390</v>
      </c>
      <c r="DR13" s="665"/>
      <c r="DS13" s="665"/>
      <c r="DT13" s="665"/>
      <c r="DU13" s="665"/>
      <c r="DV13" s="665"/>
      <c r="DW13" s="665"/>
      <c r="DX13" s="665"/>
      <c r="DY13" s="665"/>
      <c r="DZ13" s="665"/>
      <c r="EA13" s="665"/>
      <c r="EB13" s="665"/>
      <c r="EC13" s="705"/>
    </row>
    <row r="14" spans="2:143" ht="11.25" customHeight="1" x14ac:dyDescent="0.15">
      <c r="B14" s="661" t="s">
        <v>253</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241</v>
      </c>
      <c r="AA14" s="691"/>
      <c r="AB14" s="691"/>
      <c r="AC14" s="691"/>
      <c r="AD14" s="692" t="s">
        <v>241</v>
      </c>
      <c r="AE14" s="692"/>
      <c r="AF14" s="692"/>
      <c r="AG14" s="692"/>
      <c r="AH14" s="692"/>
      <c r="AI14" s="692"/>
      <c r="AJ14" s="692"/>
      <c r="AK14" s="692"/>
      <c r="AL14" s="667" t="s">
        <v>127</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32296</v>
      </c>
      <c r="BH14" s="665"/>
      <c r="BI14" s="665"/>
      <c r="BJ14" s="665"/>
      <c r="BK14" s="665"/>
      <c r="BL14" s="665"/>
      <c r="BM14" s="665"/>
      <c r="BN14" s="666"/>
      <c r="BO14" s="691">
        <v>4.3</v>
      </c>
      <c r="BP14" s="691"/>
      <c r="BQ14" s="691"/>
      <c r="BR14" s="691"/>
      <c r="BS14" s="692" t="s">
        <v>127</v>
      </c>
      <c r="BT14" s="692"/>
      <c r="BU14" s="692"/>
      <c r="BV14" s="692"/>
      <c r="BW14" s="692"/>
      <c r="BX14" s="692"/>
      <c r="BY14" s="692"/>
      <c r="BZ14" s="692"/>
      <c r="CA14" s="692"/>
      <c r="CB14" s="750"/>
      <c r="CD14" s="706" t="s">
        <v>255</v>
      </c>
      <c r="CE14" s="703"/>
      <c r="CF14" s="703"/>
      <c r="CG14" s="703"/>
      <c r="CH14" s="703"/>
      <c r="CI14" s="703"/>
      <c r="CJ14" s="703"/>
      <c r="CK14" s="703"/>
      <c r="CL14" s="703"/>
      <c r="CM14" s="703"/>
      <c r="CN14" s="703"/>
      <c r="CO14" s="703"/>
      <c r="CP14" s="703"/>
      <c r="CQ14" s="704"/>
      <c r="CR14" s="664">
        <v>154854</v>
      </c>
      <c r="CS14" s="665"/>
      <c r="CT14" s="665"/>
      <c r="CU14" s="665"/>
      <c r="CV14" s="665"/>
      <c r="CW14" s="665"/>
      <c r="CX14" s="665"/>
      <c r="CY14" s="666"/>
      <c r="CZ14" s="691">
        <v>3</v>
      </c>
      <c r="DA14" s="691"/>
      <c r="DB14" s="691"/>
      <c r="DC14" s="691"/>
      <c r="DD14" s="670">
        <v>5181</v>
      </c>
      <c r="DE14" s="665"/>
      <c r="DF14" s="665"/>
      <c r="DG14" s="665"/>
      <c r="DH14" s="665"/>
      <c r="DI14" s="665"/>
      <c r="DJ14" s="665"/>
      <c r="DK14" s="665"/>
      <c r="DL14" s="665"/>
      <c r="DM14" s="665"/>
      <c r="DN14" s="665"/>
      <c r="DO14" s="665"/>
      <c r="DP14" s="666"/>
      <c r="DQ14" s="670">
        <v>150005</v>
      </c>
      <c r="DR14" s="665"/>
      <c r="DS14" s="665"/>
      <c r="DT14" s="665"/>
      <c r="DU14" s="665"/>
      <c r="DV14" s="665"/>
      <c r="DW14" s="665"/>
      <c r="DX14" s="665"/>
      <c r="DY14" s="665"/>
      <c r="DZ14" s="665"/>
      <c r="EA14" s="665"/>
      <c r="EB14" s="665"/>
      <c r="EC14" s="705"/>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173</v>
      </c>
      <c r="AA15" s="691"/>
      <c r="AB15" s="691"/>
      <c r="AC15" s="691"/>
      <c r="AD15" s="692" t="s">
        <v>241</v>
      </c>
      <c r="AE15" s="692"/>
      <c r="AF15" s="692"/>
      <c r="AG15" s="692"/>
      <c r="AH15" s="692"/>
      <c r="AI15" s="692"/>
      <c r="AJ15" s="692"/>
      <c r="AK15" s="692"/>
      <c r="AL15" s="667" t="s">
        <v>173</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47282</v>
      </c>
      <c r="BH15" s="665"/>
      <c r="BI15" s="665"/>
      <c r="BJ15" s="665"/>
      <c r="BK15" s="665"/>
      <c r="BL15" s="665"/>
      <c r="BM15" s="665"/>
      <c r="BN15" s="666"/>
      <c r="BO15" s="691">
        <v>6.3</v>
      </c>
      <c r="BP15" s="691"/>
      <c r="BQ15" s="691"/>
      <c r="BR15" s="691"/>
      <c r="BS15" s="692" t="s">
        <v>173</v>
      </c>
      <c r="BT15" s="692"/>
      <c r="BU15" s="692"/>
      <c r="BV15" s="692"/>
      <c r="BW15" s="692"/>
      <c r="BX15" s="692"/>
      <c r="BY15" s="692"/>
      <c r="BZ15" s="692"/>
      <c r="CA15" s="692"/>
      <c r="CB15" s="750"/>
      <c r="CD15" s="706" t="s">
        <v>258</v>
      </c>
      <c r="CE15" s="703"/>
      <c r="CF15" s="703"/>
      <c r="CG15" s="703"/>
      <c r="CH15" s="703"/>
      <c r="CI15" s="703"/>
      <c r="CJ15" s="703"/>
      <c r="CK15" s="703"/>
      <c r="CL15" s="703"/>
      <c r="CM15" s="703"/>
      <c r="CN15" s="703"/>
      <c r="CO15" s="703"/>
      <c r="CP15" s="703"/>
      <c r="CQ15" s="704"/>
      <c r="CR15" s="664">
        <v>403859</v>
      </c>
      <c r="CS15" s="665"/>
      <c r="CT15" s="665"/>
      <c r="CU15" s="665"/>
      <c r="CV15" s="665"/>
      <c r="CW15" s="665"/>
      <c r="CX15" s="665"/>
      <c r="CY15" s="666"/>
      <c r="CZ15" s="691">
        <v>7.8</v>
      </c>
      <c r="DA15" s="691"/>
      <c r="DB15" s="691"/>
      <c r="DC15" s="691"/>
      <c r="DD15" s="670">
        <v>64857</v>
      </c>
      <c r="DE15" s="665"/>
      <c r="DF15" s="665"/>
      <c r="DG15" s="665"/>
      <c r="DH15" s="665"/>
      <c r="DI15" s="665"/>
      <c r="DJ15" s="665"/>
      <c r="DK15" s="665"/>
      <c r="DL15" s="665"/>
      <c r="DM15" s="665"/>
      <c r="DN15" s="665"/>
      <c r="DO15" s="665"/>
      <c r="DP15" s="666"/>
      <c r="DQ15" s="670">
        <v>332317</v>
      </c>
      <c r="DR15" s="665"/>
      <c r="DS15" s="665"/>
      <c r="DT15" s="665"/>
      <c r="DU15" s="665"/>
      <c r="DV15" s="665"/>
      <c r="DW15" s="665"/>
      <c r="DX15" s="665"/>
      <c r="DY15" s="665"/>
      <c r="DZ15" s="665"/>
      <c r="EA15" s="665"/>
      <c r="EB15" s="665"/>
      <c r="EC15" s="705"/>
    </row>
    <row r="16" spans="2:143" ht="11.25" customHeight="1" x14ac:dyDescent="0.15">
      <c r="B16" s="661" t="s">
        <v>259</v>
      </c>
      <c r="C16" s="662"/>
      <c r="D16" s="662"/>
      <c r="E16" s="662"/>
      <c r="F16" s="662"/>
      <c r="G16" s="662"/>
      <c r="H16" s="662"/>
      <c r="I16" s="662"/>
      <c r="J16" s="662"/>
      <c r="K16" s="662"/>
      <c r="L16" s="662"/>
      <c r="M16" s="662"/>
      <c r="N16" s="662"/>
      <c r="O16" s="662"/>
      <c r="P16" s="662"/>
      <c r="Q16" s="663"/>
      <c r="R16" s="664">
        <v>3467</v>
      </c>
      <c r="S16" s="665"/>
      <c r="T16" s="665"/>
      <c r="U16" s="665"/>
      <c r="V16" s="665"/>
      <c r="W16" s="665"/>
      <c r="X16" s="665"/>
      <c r="Y16" s="666"/>
      <c r="Z16" s="691">
        <v>0.1</v>
      </c>
      <c r="AA16" s="691"/>
      <c r="AB16" s="691"/>
      <c r="AC16" s="691"/>
      <c r="AD16" s="692">
        <v>3467</v>
      </c>
      <c r="AE16" s="692"/>
      <c r="AF16" s="692"/>
      <c r="AG16" s="692"/>
      <c r="AH16" s="692"/>
      <c r="AI16" s="692"/>
      <c r="AJ16" s="692"/>
      <c r="AK16" s="692"/>
      <c r="AL16" s="667">
        <v>0.1</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241</v>
      </c>
      <c r="BP16" s="691"/>
      <c r="BQ16" s="691"/>
      <c r="BR16" s="691"/>
      <c r="BS16" s="692" t="s">
        <v>241</v>
      </c>
      <c r="BT16" s="692"/>
      <c r="BU16" s="692"/>
      <c r="BV16" s="692"/>
      <c r="BW16" s="692"/>
      <c r="BX16" s="692"/>
      <c r="BY16" s="692"/>
      <c r="BZ16" s="692"/>
      <c r="CA16" s="692"/>
      <c r="CB16" s="750"/>
      <c r="CD16" s="706" t="s">
        <v>261</v>
      </c>
      <c r="CE16" s="703"/>
      <c r="CF16" s="703"/>
      <c r="CG16" s="703"/>
      <c r="CH16" s="703"/>
      <c r="CI16" s="703"/>
      <c r="CJ16" s="703"/>
      <c r="CK16" s="703"/>
      <c r="CL16" s="703"/>
      <c r="CM16" s="703"/>
      <c r="CN16" s="703"/>
      <c r="CO16" s="703"/>
      <c r="CP16" s="703"/>
      <c r="CQ16" s="704"/>
      <c r="CR16" s="664">
        <v>28064</v>
      </c>
      <c r="CS16" s="665"/>
      <c r="CT16" s="665"/>
      <c r="CU16" s="665"/>
      <c r="CV16" s="665"/>
      <c r="CW16" s="665"/>
      <c r="CX16" s="665"/>
      <c r="CY16" s="666"/>
      <c r="CZ16" s="691">
        <v>0.5</v>
      </c>
      <c r="DA16" s="691"/>
      <c r="DB16" s="691"/>
      <c r="DC16" s="691"/>
      <c r="DD16" s="670" t="s">
        <v>173</v>
      </c>
      <c r="DE16" s="665"/>
      <c r="DF16" s="665"/>
      <c r="DG16" s="665"/>
      <c r="DH16" s="665"/>
      <c r="DI16" s="665"/>
      <c r="DJ16" s="665"/>
      <c r="DK16" s="665"/>
      <c r="DL16" s="665"/>
      <c r="DM16" s="665"/>
      <c r="DN16" s="665"/>
      <c r="DO16" s="665"/>
      <c r="DP16" s="666"/>
      <c r="DQ16" s="670">
        <v>8197</v>
      </c>
      <c r="DR16" s="665"/>
      <c r="DS16" s="665"/>
      <c r="DT16" s="665"/>
      <c r="DU16" s="665"/>
      <c r="DV16" s="665"/>
      <c r="DW16" s="665"/>
      <c r="DX16" s="665"/>
      <c r="DY16" s="665"/>
      <c r="DZ16" s="665"/>
      <c r="EA16" s="665"/>
      <c r="EB16" s="665"/>
      <c r="EC16" s="705"/>
    </row>
    <row r="17" spans="2:133" ht="11.25" customHeight="1" x14ac:dyDescent="0.15">
      <c r="B17" s="661" t="s">
        <v>262</v>
      </c>
      <c r="C17" s="662"/>
      <c r="D17" s="662"/>
      <c r="E17" s="662"/>
      <c r="F17" s="662"/>
      <c r="G17" s="662"/>
      <c r="H17" s="662"/>
      <c r="I17" s="662"/>
      <c r="J17" s="662"/>
      <c r="K17" s="662"/>
      <c r="L17" s="662"/>
      <c r="M17" s="662"/>
      <c r="N17" s="662"/>
      <c r="O17" s="662"/>
      <c r="P17" s="662"/>
      <c r="Q17" s="663"/>
      <c r="R17" s="664">
        <v>3902</v>
      </c>
      <c r="S17" s="665"/>
      <c r="T17" s="665"/>
      <c r="U17" s="665"/>
      <c r="V17" s="665"/>
      <c r="W17" s="665"/>
      <c r="X17" s="665"/>
      <c r="Y17" s="666"/>
      <c r="Z17" s="691">
        <v>0.1</v>
      </c>
      <c r="AA17" s="691"/>
      <c r="AB17" s="691"/>
      <c r="AC17" s="691"/>
      <c r="AD17" s="692">
        <v>3902</v>
      </c>
      <c r="AE17" s="692"/>
      <c r="AF17" s="692"/>
      <c r="AG17" s="692"/>
      <c r="AH17" s="692"/>
      <c r="AI17" s="692"/>
      <c r="AJ17" s="692"/>
      <c r="AK17" s="692"/>
      <c r="AL17" s="667">
        <v>0.1</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241</v>
      </c>
      <c r="BP17" s="691"/>
      <c r="BQ17" s="691"/>
      <c r="BR17" s="691"/>
      <c r="BS17" s="692" t="s">
        <v>127</v>
      </c>
      <c r="BT17" s="692"/>
      <c r="BU17" s="692"/>
      <c r="BV17" s="692"/>
      <c r="BW17" s="692"/>
      <c r="BX17" s="692"/>
      <c r="BY17" s="692"/>
      <c r="BZ17" s="692"/>
      <c r="CA17" s="692"/>
      <c r="CB17" s="750"/>
      <c r="CD17" s="706" t="s">
        <v>264</v>
      </c>
      <c r="CE17" s="703"/>
      <c r="CF17" s="703"/>
      <c r="CG17" s="703"/>
      <c r="CH17" s="703"/>
      <c r="CI17" s="703"/>
      <c r="CJ17" s="703"/>
      <c r="CK17" s="703"/>
      <c r="CL17" s="703"/>
      <c r="CM17" s="703"/>
      <c r="CN17" s="703"/>
      <c r="CO17" s="703"/>
      <c r="CP17" s="703"/>
      <c r="CQ17" s="704"/>
      <c r="CR17" s="664">
        <v>381775</v>
      </c>
      <c r="CS17" s="665"/>
      <c r="CT17" s="665"/>
      <c r="CU17" s="665"/>
      <c r="CV17" s="665"/>
      <c r="CW17" s="665"/>
      <c r="CX17" s="665"/>
      <c r="CY17" s="666"/>
      <c r="CZ17" s="691">
        <v>7.4</v>
      </c>
      <c r="DA17" s="691"/>
      <c r="DB17" s="691"/>
      <c r="DC17" s="691"/>
      <c r="DD17" s="670" t="s">
        <v>173</v>
      </c>
      <c r="DE17" s="665"/>
      <c r="DF17" s="665"/>
      <c r="DG17" s="665"/>
      <c r="DH17" s="665"/>
      <c r="DI17" s="665"/>
      <c r="DJ17" s="665"/>
      <c r="DK17" s="665"/>
      <c r="DL17" s="665"/>
      <c r="DM17" s="665"/>
      <c r="DN17" s="665"/>
      <c r="DO17" s="665"/>
      <c r="DP17" s="666"/>
      <c r="DQ17" s="670">
        <v>381775</v>
      </c>
      <c r="DR17" s="665"/>
      <c r="DS17" s="665"/>
      <c r="DT17" s="665"/>
      <c r="DU17" s="665"/>
      <c r="DV17" s="665"/>
      <c r="DW17" s="665"/>
      <c r="DX17" s="665"/>
      <c r="DY17" s="665"/>
      <c r="DZ17" s="665"/>
      <c r="EA17" s="665"/>
      <c r="EB17" s="665"/>
      <c r="EC17" s="705"/>
    </row>
    <row r="18" spans="2:133" ht="11.25" customHeight="1" x14ac:dyDescent="0.15">
      <c r="B18" s="661" t="s">
        <v>265</v>
      </c>
      <c r="C18" s="662"/>
      <c r="D18" s="662"/>
      <c r="E18" s="662"/>
      <c r="F18" s="662"/>
      <c r="G18" s="662"/>
      <c r="H18" s="662"/>
      <c r="I18" s="662"/>
      <c r="J18" s="662"/>
      <c r="K18" s="662"/>
      <c r="L18" s="662"/>
      <c r="M18" s="662"/>
      <c r="N18" s="662"/>
      <c r="O18" s="662"/>
      <c r="P18" s="662"/>
      <c r="Q18" s="663"/>
      <c r="R18" s="664">
        <v>20472</v>
      </c>
      <c r="S18" s="665"/>
      <c r="T18" s="665"/>
      <c r="U18" s="665"/>
      <c r="V18" s="665"/>
      <c r="W18" s="665"/>
      <c r="X18" s="665"/>
      <c r="Y18" s="666"/>
      <c r="Z18" s="691">
        <v>0.4</v>
      </c>
      <c r="AA18" s="691"/>
      <c r="AB18" s="691"/>
      <c r="AC18" s="691"/>
      <c r="AD18" s="692">
        <v>20472</v>
      </c>
      <c r="AE18" s="692"/>
      <c r="AF18" s="692"/>
      <c r="AG18" s="692"/>
      <c r="AH18" s="692"/>
      <c r="AI18" s="692"/>
      <c r="AJ18" s="692"/>
      <c r="AK18" s="692"/>
      <c r="AL18" s="667">
        <v>0.7</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173</v>
      </c>
      <c r="BT18" s="692"/>
      <c r="BU18" s="692"/>
      <c r="BV18" s="692"/>
      <c r="BW18" s="692"/>
      <c r="BX18" s="692"/>
      <c r="BY18" s="692"/>
      <c r="BZ18" s="692"/>
      <c r="CA18" s="692"/>
      <c r="CB18" s="750"/>
      <c r="CD18" s="706" t="s">
        <v>267</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241</v>
      </c>
      <c r="DA18" s="691"/>
      <c r="DB18" s="691"/>
      <c r="DC18" s="691"/>
      <c r="DD18" s="670" t="s">
        <v>241</v>
      </c>
      <c r="DE18" s="665"/>
      <c r="DF18" s="665"/>
      <c r="DG18" s="665"/>
      <c r="DH18" s="665"/>
      <c r="DI18" s="665"/>
      <c r="DJ18" s="665"/>
      <c r="DK18" s="665"/>
      <c r="DL18" s="665"/>
      <c r="DM18" s="665"/>
      <c r="DN18" s="665"/>
      <c r="DO18" s="665"/>
      <c r="DP18" s="666"/>
      <c r="DQ18" s="670" t="s">
        <v>241</v>
      </c>
      <c r="DR18" s="665"/>
      <c r="DS18" s="665"/>
      <c r="DT18" s="665"/>
      <c r="DU18" s="665"/>
      <c r="DV18" s="665"/>
      <c r="DW18" s="665"/>
      <c r="DX18" s="665"/>
      <c r="DY18" s="665"/>
      <c r="DZ18" s="665"/>
      <c r="EA18" s="665"/>
      <c r="EB18" s="665"/>
      <c r="EC18" s="705"/>
    </row>
    <row r="19" spans="2:133" ht="11.25" customHeight="1" x14ac:dyDescent="0.15">
      <c r="B19" s="661" t="s">
        <v>268</v>
      </c>
      <c r="C19" s="662"/>
      <c r="D19" s="662"/>
      <c r="E19" s="662"/>
      <c r="F19" s="662"/>
      <c r="G19" s="662"/>
      <c r="H19" s="662"/>
      <c r="I19" s="662"/>
      <c r="J19" s="662"/>
      <c r="K19" s="662"/>
      <c r="L19" s="662"/>
      <c r="M19" s="662"/>
      <c r="N19" s="662"/>
      <c r="O19" s="662"/>
      <c r="P19" s="662"/>
      <c r="Q19" s="663"/>
      <c r="R19" s="664">
        <v>11102</v>
      </c>
      <c r="S19" s="665"/>
      <c r="T19" s="665"/>
      <c r="U19" s="665"/>
      <c r="V19" s="665"/>
      <c r="W19" s="665"/>
      <c r="X19" s="665"/>
      <c r="Y19" s="666"/>
      <c r="Z19" s="691">
        <v>0.2</v>
      </c>
      <c r="AA19" s="691"/>
      <c r="AB19" s="691"/>
      <c r="AC19" s="691"/>
      <c r="AD19" s="692">
        <v>11102</v>
      </c>
      <c r="AE19" s="692"/>
      <c r="AF19" s="692"/>
      <c r="AG19" s="692"/>
      <c r="AH19" s="692"/>
      <c r="AI19" s="692"/>
      <c r="AJ19" s="692"/>
      <c r="AK19" s="692"/>
      <c r="AL19" s="667">
        <v>0.4</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6823</v>
      </c>
      <c r="BH19" s="665"/>
      <c r="BI19" s="665"/>
      <c r="BJ19" s="665"/>
      <c r="BK19" s="665"/>
      <c r="BL19" s="665"/>
      <c r="BM19" s="665"/>
      <c r="BN19" s="666"/>
      <c r="BO19" s="691">
        <v>0.9</v>
      </c>
      <c r="BP19" s="691"/>
      <c r="BQ19" s="691"/>
      <c r="BR19" s="691"/>
      <c r="BS19" s="692" t="s">
        <v>127</v>
      </c>
      <c r="BT19" s="692"/>
      <c r="BU19" s="692"/>
      <c r="BV19" s="692"/>
      <c r="BW19" s="692"/>
      <c r="BX19" s="692"/>
      <c r="BY19" s="692"/>
      <c r="BZ19" s="692"/>
      <c r="CA19" s="692"/>
      <c r="CB19" s="750"/>
      <c r="CD19" s="706" t="s">
        <v>270</v>
      </c>
      <c r="CE19" s="703"/>
      <c r="CF19" s="703"/>
      <c r="CG19" s="703"/>
      <c r="CH19" s="703"/>
      <c r="CI19" s="703"/>
      <c r="CJ19" s="703"/>
      <c r="CK19" s="703"/>
      <c r="CL19" s="703"/>
      <c r="CM19" s="703"/>
      <c r="CN19" s="703"/>
      <c r="CO19" s="703"/>
      <c r="CP19" s="703"/>
      <c r="CQ19" s="704"/>
      <c r="CR19" s="664" t="s">
        <v>241</v>
      </c>
      <c r="CS19" s="665"/>
      <c r="CT19" s="665"/>
      <c r="CU19" s="665"/>
      <c r="CV19" s="665"/>
      <c r="CW19" s="665"/>
      <c r="CX19" s="665"/>
      <c r="CY19" s="666"/>
      <c r="CZ19" s="691" t="s">
        <v>173</v>
      </c>
      <c r="DA19" s="691"/>
      <c r="DB19" s="691"/>
      <c r="DC19" s="691"/>
      <c r="DD19" s="670" t="s">
        <v>127</v>
      </c>
      <c r="DE19" s="665"/>
      <c r="DF19" s="665"/>
      <c r="DG19" s="665"/>
      <c r="DH19" s="665"/>
      <c r="DI19" s="665"/>
      <c r="DJ19" s="665"/>
      <c r="DK19" s="665"/>
      <c r="DL19" s="665"/>
      <c r="DM19" s="665"/>
      <c r="DN19" s="665"/>
      <c r="DO19" s="665"/>
      <c r="DP19" s="666"/>
      <c r="DQ19" s="670" t="s">
        <v>241</v>
      </c>
      <c r="DR19" s="665"/>
      <c r="DS19" s="665"/>
      <c r="DT19" s="665"/>
      <c r="DU19" s="665"/>
      <c r="DV19" s="665"/>
      <c r="DW19" s="665"/>
      <c r="DX19" s="665"/>
      <c r="DY19" s="665"/>
      <c r="DZ19" s="665"/>
      <c r="EA19" s="665"/>
      <c r="EB19" s="665"/>
      <c r="EC19" s="705"/>
    </row>
    <row r="20" spans="2:133" ht="11.25" customHeight="1" x14ac:dyDescent="0.15">
      <c r="B20" s="661" t="s">
        <v>271</v>
      </c>
      <c r="C20" s="662"/>
      <c r="D20" s="662"/>
      <c r="E20" s="662"/>
      <c r="F20" s="662"/>
      <c r="G20" s="662"/>
      <c r="H20" s="662"/>
      <c r="I20" s="662"/>
      <c r="J20" s="662"/>
      <c r="K20" s="662"/>
      <c r="L20" s="662"/>
      <c r="M20" s="662"/>
      <c r="N20" s="662"/>
      <c r="O20" s="662"/>
      <c r="P20" s="662"/>
      <c r="Q20" s="663"/>
      <c r="R20" s="664">
        <v>1193</v>
      </c>
      <c r="S20" s="665"/>
      <c r="T20" s="665"/>
      <c r="U20" s="665"/>
      <c r="V20" s="665"/>
      <c r="W20" s="665"/>
      <c r="X20" s="665"/>
      <c r="Y20" s="666"/>
      <c r="Z20" s="691">
        <v>0</v>
      </c>
      <c r="AA20" s="691"/>
      <c r="AB20" s="691"/>
      <c r="AC20" s="691"/>
      <c r="AD20" s="692">
        <v>1193</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6823</v>
      </c>
      <c r="BH20" s="665"/>
      <c r="BI20" s="665"/>
      <c r="BJ20" s="665"/>
      <c r="BK20" s="665"/>
      <c r="BL20" s="665"/>
      <c r="BM20" s="665"/>
      <c r="BN20" s="666"/>
      <c r="BO20" s="691">
        <v>0.9</v>
      </c>
      <c r="BP20" s="691"/>
      <c r="BQ20" s="691"/>
      <c r="BR20" s="691"/>
      <c r="BS20" s="692" t="s">
        <v>127</v>
      </c>
      <c r="BT20" s="692"/>
      <c r="BU20" s="692"/>
      <c r="BV20" s="692"/>
      <c r="BW20" s="692"/>
      <c r="BX20" s="692"/>
      <c r="BY20" s="692"/>
      <c r="BZ20" s="692"/>
      <c r="CA20" s="692"/>
      <c r="CB20" s="750"/>
      <c r="CD20" s="706" t="s">
        <v>273</v>
      </c>
      <c r="CE20" s="703"/>
      <c r="CF20" s="703"/>
      <c r="CG20" s="703"/>
      <c r="CH20" s="703"/>
      <c r="CI20" s="703"/>
      <c r="CJ20" s="703"/>
      <c r="CK20" s="703"/>
      <c r="CL20" s="703"/>
      <c r="CM20" s="703"/>
      <c r="CN20" s="703"/>
      <c r="CO20" s="703"/>
      <c r="CP20" s="703"/>
      <c r="CQ20" s="704"/>
      <c r="CR20" s="664">
        <v>5162253</v>
      </c>
      <c r="CS20" s="665"/>
      <c r="CT20" s="665"/>
      <c r="CU20" s="665"/>
      <c r="CV20" s="665"/>
      <c r="CW20" s="665"/>
      <c r="CX20" s="665"/>
      <c r="CY20" s="666"/>
      <c r="CZ20" s="691">
        <v>100</v>
      </c>
      <c r="DA20" s="691"/>
      <c r="DB20" s="691"/>
      <c r="DC20" s="691"/>
      <c r="DD20" s="670">
        <v>684375</v>
      </c>
      <c r="DE20" s="665"/>
      <c r="DF20" s="665"/>
      <c r="DG20" s="665"/>
      <c r="DH20" s="665"/>
      <c r="DI20" s="665"/>
      <c r="DJ20" s="665"/>
      <c r="DK20" s="665"/>
      <c r="DL20" s="665"/>
      <c r="DM20" s="665"/>
      <c r="DN20" s="665"/>
      <c r="DO20" s="665"/>
      <c r="DP20" s="666"/>
      <c r="DQ20" s="670">
        <v>3515297</v>
      </c>
      <c r="DR20" s="665"/>
      <c r="DS20" s="665"/>
      <c r="DT20" s="665"/>
      <c r="DU20" s="665"/>
      <c r="DV20" s="665"/>
      <c r="DW20" s="665"/>
      <c r="DX20" s="665"/>
      <c r="DY20" s="665"/>
      <c r="DZ20" s="665"/>
      <c r="EA20" s="665"/>
      <c r="EB20" s="665"/>
      <c r="EC20" s="705"/>
    </row>
    <row r="21" spans="2:133" ht="11.25" customHeight="1" x14ac:dyDescent="0.15">
      <c r="B21" s="661" t="s">
        <v>274</v>
      </c>
      <c r="C21" s="662"/>
      <c r="D21" s="662"/>
      <c r="E21" s="662"/>
      <c r="F21" s="662"/>
      <c r="G21" s="662"/>
      <c r="H21" s="662"/>
      <c r="I21" s="662"/>
      <c r="J21" s="662"/>
      <c r="K21" s="662"/>
      <c r="L21" s="662"/>
      <c r="M21" s="662"/>
      <c r="N21" s="662"/>
      <c r="O21" s="662"/>
      <c r="P21" s="662"/>
      <c r="Q21" s="663"/>
      <c r="R21" s="664">
        <v>531</v>
      </c>
      <c r="S21" s="665"/>
      <c r="T21" s="665"/>
      <c r="U21" s="665"/>
      <c r="V21" s="665"/>
      <c r="W21" s="665"/>
      <c r="X21" s="665"/>
      <c r="Y21" s="666"/>
      <c r="Z21" s="691">
        <v>0</v>
      </c>
      <c r="AA21" s="691"/>
      <c r="AB21" s="691"/>
      <c r="AC21" s="691"/>
      <c r="AD21" s="692">
        <v>531</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v>6823</v>
      </c>
      <c r="BH21" s="665"/>
      <c r="BI21" s="665"/>
      <c r="BJ21" s="665"/>
      <c r="BK21" s="665"/>
      <c r="BL21" s="665"/>
      <c r="BM21" s="665"/>
      <c r="BN21" s="666"/>
      <c r="BO21" s="691">
        <v>0.9</v>
      </c>
      <c r="BP21" s="691"/>
      <c r="BQ21" s="691"/>
      <c r="BR21" s="691"/>
      <c r="BS21" s="692" t="s">
        <v>241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7646</v>
      </c>
      <c r="S22" s="665"/>
      <c r="T22" s="665"/>
      <c r="U22" s="665"/>
      <c r="V22" s="665"/>
      <c r="W22" s="665"/>
      <c r="X22" s="665"/>
      <c r="Y22" s="666"/>
      <c r="Z22" s="691">
        <v>0.1</v>
      </c>
      <c r="AA22" s="691"/>
      <c r="AB22" s="691"/>
      <c r="AC22" s="691"/>
      <c r="AD22" s="692" t="s">
        <v>127</v>
      </c>
      <c r="AE22" s="692"/>
      <c r="AF22" s="692"/>
      <c r="AG22" s="692"/>
      <c r="AH22" s="692"/>
      <c r="AI22" s="692"/>
      <c r="AJ22" s="692"/>
      <c r="AK22" s="692"/>
      <c r="AL22" s="667" t="s">
        <v>241</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241</v>
      </c>
      <c r="BH22" s="665"/>
      <c r="BI22" s="665"/>
      <c r="BJ22" s="665"/>
      <c r="BK22" s="665"/>
      <c r="BL22" s="665"/>
      <c r="BM22" s="665"/>
      <c r="BN22" s="666"/>
      <c r="BO22" s="691" t="s">
        <v>241</v>
      </c>
      <c r="BP22" s="691"/>
      <c r="BQ22" s="691"/>
      <c r="BR22" s="691"/>
      <c r="BS22" s="692" t="s">
        <v>127</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2154794</v>
      </c>
      <c r="S23" s="665"/>
      <c r="T23" s="665"/>
      <c r="U23" s="665"/>
      <c r="V23" s="665"/>
      <c r="W23" s="665"/>
      <c r="X23" s="665"/>
      <c r="Y23" s="666"/>
      <c r="Z23" s="691">
        <v>37.9</v>
      </c>
      <c r="AA23" s="691"/>
      <c r="AB23" s="691"/>
      <c r="AC23" s="691"/>
      <c r="AD23" s="692">
        <v>1960583</v>
      </c>
      <c r="AE23" s="692"/>
      <c r="AF23" s="692"/>
      <c r="AG23" s="692"/>
      <c r="AH23" s="692"/>
      <c r="AI23" s="692"/>
      <c r="AJ23" s="692"/>
      <c r="AK23" s="692"/>
      <c r="AL23" s="667">
        <v>66.3</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241</v>
      </c>
      <c r="BP23" s="691"/>
      <c r="BQ23" s="691"/>
      <c r="BR23" s="691"/>
      <c r="BS23" s="692" t="s">
        <v>127</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1960583</v>
      </c>
      <c r="S24" s="665"/>
      <c r="T24" s="665"/>
      <c r="U24" s="665"/>
      <c r="V24" s="665"/>
      <c r="W24" s="665"/>
      <c r="X24" s="665"/>
      <c r="Y24" s="666"/>
      <c r="Z24" s="691">
        <v>34.5</v>
      </c>
      <c r="AA24" s="691"/>
      <c r="AB24" s="691"/>
      <c r="AC24" s="691"/>
      <c r="AD24" s="692">
        <v>1960583</v>
      </c>
      <c r="AE24" s="692"/>
      <c r="AF24" s="692"/>
      <c r="AG24" s="692"/>
      <c r="AH24" s="692"/>
      <c r="AI24" s="692"/>
      <c r="AJ24" s="692"/>
      <c r="AK24" s="692"/>
      <c r="AL24" s="667">
        <v>66.3</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173</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1780501</v>
      </c>
      <c r="CS24" s="718"/>
      <c r="CT24" s="718"/>
      <c r="CU24" s="718"/>
      <c r="CV24" s="718"/>
      <c r="CW24" s="718"/>
      <c r="CX24" s="718"/>
      <c r="CY24" s="761"/>
      <c r="CZ24" s="762">
        <v>34.5</v>
      </c>
      <c r="DA24" s="736"/>
      <c r="DB24" s="736"/>
      <c r="DC24" s="765"/>
      <c r="DD24" s="760">
        <v>1200914</v>
      </c>
      <c r="DE24" s="718"/>
      <c r="DF24" s="718"/>
      <c r="DG24" s="718"/>
      <c r="DH24" s="718"/>
      <c r="DI24" s="718"/>
      <c r="DJ24" s="718"/>
      <c r="DK24" s="761"/>
      <c r="DL24" s="760">
        <v>1153002</v>
      </c>
      <c r="DM24" s="718"/>
      <c r="DN24" s="718"/>
      <c r="DO24" s="718"/>
      <c r="DP24" s="718"/>
      <c r="DQ24" s="718"/>
      <c r="DR24" s="718"/>
      <c r="DS24" s="718"/>
      <c r="DT24" s="718"/>
      <c r="DU24" s="718"/>
      <c r="DV24" s="761"/>
      <c r="DW24" s="762">
        <v>37.9</v>
      </c>
      <c r="DX24" s="736"/>
      <c r="DY24" s="736"/>
      <c r="DZ24" s="736"/>
      <c r="EA24" s="736"/>
      <c r="EB24" s="736"/>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194211</v>
      </c>
      <c r="S25" s="665"/>
      <c r="T25" s="665"/>
      <c r="U25" s="665"/>
      <c r="V25" s="665"/>
      <c r="W25" s="665"/>
      <c r="X25" s="665"/>
      <c r="Y25" s="666"/>
      <c r="Z25" s="691">
        <v>3.4</v>
      </c>
      <c r="AA25" s="691"/>
      <c r="AB25" s="691"/>
      <c r="AC25" s="691"/>
      <c r="AD25" s="692" t="s">
        <v>127</v>
      </c>
      <c r="AE25" s="692"/>
      <c r="AF25" s="692"/>
      <c r="AG25" s="692"/>
      <c r="AH25" s="692"/>
      <c r="AI25" s="692"/>
      <c r="AJ25" s="692"/>
      <c r="AK25" s="692"/>
      <c r="AL25" s="667" t="s">
        <v>241</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241</v>
      </c>
      <c r="BT25" s="692"/>
      <c r="BU25" s="692"/>
      <c r="BV25" s="692"/>
      <c r="BW25" s="692"/>
      <c r="BX25" s="692"/>
      <c r="BY25" s="692"/>
      <c r="BZ25" s="692"/>
      <c r="CA25" s="692"/>
      <c r="CB25" s="750"/>
      <c r="CD25" s="706" t="s">
        <v>291</v>
      </c>
      <c r="CE25" s="703"/>
      <c r="CF25" s="703"/>
      <c r="CG25" s="703"/>
      <c r="CH25" s="703"/>
      <c r="CI25" s="703"/>
      <c r="CJ25" s="703"/>
      <c r="CK25" s="703"/>
      <c r="CL25" s="703"/>
      <c r="CM25" s="703"/>
      <c r="CN25" s="703"/>
      <c r="CO25" s="703"/>
      <c r="CP25" s="703"/>
      <c r="CQ25" s="704"/>
      <c r="CR25" s="664">
        <v>707881</v>
      </c>
      <c r="CS25" s="675"/>
      <c r="CT25" s="675"/>
      <c r="CU25" s="675"/>
      <c r="CV25" s="675"/>
      <c r="CW25" s="675"/>
      <c r="CX25" s="675"/>
      <c r="CY25" s="676"/>
      <c r="CZ25" s="667">
        <v>13.7</v>
      </c>
      <c r="DA25" s="677"/>
      <c r="DB25" s="677"/>
      <c r="DC25" s="678"/>
      <c r="DD25" s="670">
        <v>655115</v>
      </c>
      <c r="DE25" s="675"/>
      <c r="DF25" s="675"/>
      <c r="DG25" s="675"/>
      <c r="DH25" s="675"/>
      <c r="DI25" s="675"/>
      <c r="DJ25" s="675"/>
      <c r="DK25" s="676"/>
      <c r="DL25" s="670">
        <v>626530</v>
      </c>
      <c r="DM25" s="675"/>
      <c r="DN25" s="675"/>
      <c r="DO25" s="675"/>
      <c r="DP25" s="675"/>
      <c r="DQ25" s="675"/>
      <c r="DR25" s="675"/>
      <c r="DS25" s="675"/>
      <c r="DT25" s="675"/>
      <c r="DU25" s="675"/>
      <c r="DV25" s="676"/>
      <c r="DW25" s="667">
        <v>20.6</v>
      </c>
      <c r="DX25" s="677"/>
      <c r="DY25" s="677"/>
      <c r="DZ25" s="677"/>
      <c r="EA25" s="677"/>
      <c r="EB25" s="677"/>
      <c r="EC25" s="698"/>
    </row>
    <row r="26" spans="2:133" ht="11.25" customHeight="1" x14ac:dyDescent="0.15">
      <c r="B26" s="661" t="s">
        <v>292</v>
      </c>
      <c r="C26" s="662"/>
      <c r="D26" s="662"/>
      <c r="E26" s="662"/>
      <c r="F26" s="662"/>
      <c r="G26" s="662"/>
      <c r="H26" s="662"/>
      <c r="I26" s="662"/>
      <c r="J26" s="662"/>
      <c r="K26" s="662"/>
      <c r="L26" s="662"/>
      <c r="M26" s="662"/>
      <c r="N26" s="662"/>
      <c r="O26" s="662"/>
      <c r="P26" s="662"/>
      <c r="Q26" s="663"/>
      <c r="R26" s="664" t="s">
        <v>173</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241</v>
      </c>
      <c r="BP26" s="691"/>
      <c r="BQ26" s="691"/>
      <c r="BR26" s="691"/>
      <c r="BS26" s="692" t="s">
        <v>127</v>
      </c>
      <c r="BT26" s="692"/>
      <c r="BU26" s="692"/>
      <c r="BV26" s="692"/>
      <c r="BW26" s="692"/>
      <c r="BX26" s="692"/>
      <c r="BY26" s="692"/>
      <c r="BZ26" s="692"/>
      <c r="CA26" s="692"/>
      <c r="CB26" s="750"/>
      <c r="CD26" s="706" t="s">
        <v>294</v>
      </c>
      <c r="CE26" s="703"/>
      <c r="CF26" s="703"/>
      <c r="CG26" s="703"/>
      <c r="CH26" s="703"/>
      <c r="CI26" s="703"/>
      <c r="CJ26" s="703"/>
      <c r="CK26" s="703"/>
      <c r="CL26" s="703"/>
      <c r="CM26" s="703"/>
      <c r="CN26" s="703"/>
      <c r="CO26" s="703"/>
      <c r="CP26" s="703"/>
      <c r="CQ26" s="704"/>
      <c r="CR26" s="664">
        <v>438034</v>
      </c>
      <c r="CS26" s="665"/>
      <c r="CT26" s="665"/>
      <c r="CU26" s="665"/>
      <c r="CV26" s="665"/>
      <c r="CW26" s="665"/>
      <c r="CX26" s="665"/>
      <c r="CY26" s="666"/>
      <c r="CZ26" s="667">
        <v>8.5</v>
      </c>
      <c r="DA26" s="677"/>
      <c r="DB26" s="677"/>
      <c r="DC26" s="678"/>
      <c r="DD26" s="670">
        <v>386204</v>
      </c>
      <c r="DE26" s="665"/>
      <c r="DF26" s="665"/>
      <c r="DG26" s="665"/>
      <c r="DH26" s="665"/>
      <c r="DI26" s="665"/>
      <c r="DJ26" s="665"/>
      <c r="DK26" s="666"/>
      <c r="DL26" s="670" t="s">
        <v>241</v>
      </c>
      <c r="DM26" s="665"/>
      <c r="DN26" s="665"/>
      <c r="DO26" s="665"/>
      <c r="DP26" s="665"/>
      <c r="DQ26" s="665"/>
      <c r="DR26" s="665"/>
      <c r="DS26" s="665"/>
      <c r="DT26" s="665"/>
      <c r="DU26" s="665"/>
      <c r="DV26" s="666"/>
      <c r="DW26" s="667" t="s">
        <v>241</v>
      </c>
      <c r="DX26" s="677"/>
      <c r="DY26" s="677"/>
      <c r="DZ26" s="677"/>
      <c r="EA26" s="677"/>
      <c r="EB26" s="677"/>
      <c r="EC26" s="698"/>
    </row>
    <row r="27" spans="2:133" ht="11.25" customHeight="1" x14ac:dyDescent="0.15">
      <c r="B27" s="661" t="s">
        <v>295</v>
      </c>
      <c r="C27" s="662"/>
      <c r="D27" s="662"/>
      <c r="E27" s="662"/>
      <c r="F27" s="662"/>
      <c r="G27" s="662"/>
      <c r="H27" s="662"/>
      <c r="I27" s="662"/>
      <c r="J27" s="662"/>
      <c r="K27" s="662"/>
      <c r="L27" s="662"/>
      <c r="M27" s="662"/>
      <c r="N27" s="662"/>
      <c r="O27" s="662"/>
      <c r="P27" s="662"/>
      <c r="Q27" s="663"/>
      <c r="R27" s="664">
        <v>3149541</v>
      </c>
      <c r="S27" s="665"/>
      <c r="T27" s="665"/>
      <c r="U27" s="665"/>
      <c r="V27" s="665"/>
      <c r="W27" s="665"/>
      <c r="X27" s="665"/>
      <c r="Y27" s="666"/>
      <c r="Z27" s="691">
        <v>55.4</v>
      </c>
      <c r="AA27" s="691"/>
      <c r="AB27" s="691"/>
      <c r="AC27" s="691"/>
      <c r="AD27" s="692">
        <v>2955330</v>
      </c>
      <c r="AE27" s="692"/>
      <c r="AF27" s="692"/>
      <c r="AG27" s="692"/>
      <c r="AH27" s="692"/>
      <c r="AI27" s="692"/>
      <c r="AJ27" s="692"/>
      <c r="AK27" s="692"/>
      <c r="AL27" s="667">
        <v>99.9</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750463</v>
      </c>
      <c r="BH27" s="665"/>
      <c r="BI27" s="665"/>
      <c r="BJ27" s="665"/>
      <c r="BK27" s="665"/>
      <c r="BL27" s="665"/>
      <c r="BM27" s="665"/>
      <c r="BN27" s="666"/>
      <c r="BO27" s="691">
        <v>100</v>
      </c>
      <c r="BP27" s="691"/>
      <c r="BQ27" s="691"/>
      <c r="BR27" s="691"/>
      <c r="BS27" s="692" t="s">
        <v>241</v>
      </c>
      <c r="BT27" s="692"/>
      <c r="BU27" s="692"/>
      <c r="BV27" s="692"/>
      <c r="BW27" s="692"/>
      <c r="BX27" s="692"/>
      <c r="BY27" s="692"/>
      <c r="BZ27" s="692"/>
      <c r="CA27" s="692"/>
      <c r="CB27" s="750"/>
      <c r="CD27" s="706" t="s">
        <v>297</v>
      </c>
      <c r="CE27" s="703"/>
      <c r="CF27" s="703"/>
      <c r="CG27" s="703"/>
      <c r="CH27" s="703"/>
      <c r="CI27" s="703"/>
      <c r="CJ27" s="703"/>
      <c r="CK27" s="703"/>
      <c r="CL27" s="703"/>
      <c r="CM27" s="703"/>
      <c r="CN27" s="703"/>
      <c r="CO27" s="703"/>
      <c r="CP27" s="703"/>
      <c r="CQ27" s="704"/>
      <c r="CR27" s="664">
        <v>690845</v>
      </c>
      <c r="CS27" s="675"/>
      <c r="CT27" s="675"/>
      <c r="CU27" s="675"/>
      <c r="CV27" s="675"/>
      <c r="CW27" s="675"/>
      <c r="CX27" s="675"/>
      <c r="CY27" s="676"/>
      <c r="CZ27" s="667">
        <v>13.4</v>
      </c>
      <c r="DA27" s="677"/>
      <c r="DB27" s="677"/>
      <c r="DC27" s="678"/>
      <c r="DD27" s="670">
        <v>164024</v>
      </c>
      <c r="DE27" s="675"/>
      <c r="DF27" s="675"/>
      <c r="DG27" s="675"/>
      <c r="DH27" s="675"/>
      <c r="DI27" s="675"/>
      <c r="DJ27" s="675"/>
      <c r="DK27" s="676"/>
      <c r="DL27" s="670">
        <v>163706</v>
      </c>
      <c r="DM27" s="675"/>
      <c r="DN27" s="675"/>
      <c r="DO27" s="675"/>
      <c r="DP27" s="675"/>
      <c r="DQ27" s="675"/>
      <c r="DR27" s="675"/>
      <c r="DS27" s="675"/>
      <c r="DT27" s="675"/>
      <c r="DU27" s="675"/>
      <c r="DV27" s="676"/>
      <c r="DW27" s="667">
        <v>5.4</v>
      </c>
      <c r="DX27" s="677"/>
      <c r="DY27" s="677"/>
      <c r="DZ27" s="677"/>
      <c r="EA27" s="677"/>
      <c r="EB27" s="677"/>
      <c r="EC27" s="698"/>
    </row>
    <row r="28" spans="2:133" ht="11.25" customHeight="1" x14ac:dyDescent="0.15">
      <c r="B28" s="661" t="s">
        <v>298</v>
      </c>
      <c r="C28" s="662"/>
      <c r="D28" s="662"/>
      <c r="E28" s="662"/>
      <c r="F28" s="662"/>
      <c r="G28" s="662"/>
      <c r="H28" s="662"/>
      <c r="I28" s="662"/>
      <c r="J28" s="662"/>
      <c r="K28" s="662"/>
      <c r="L28" s="662"/>
      <c r="M28" s="662"/>
      <c r="N28" s="662"/>
      <c r="O28" s="662"/>
      <c r="P28" s="662"/>
      <c r="Q28" s="663"/>
      <c r="R28" s="664">
        <v>472</v>
      </c>
      <c r="S28" s="665"/>
      <c r="T28" s="665"/>
      <c r="U28" s="665"/>
      <c r="V28" s="665"/>
      <c r="W28" s="665"/>
      <c r="X28" s="665"/>
      <c r="Y28" s="666"/>
      <c r="Z28" s="691">
        <v>0</v>
      </c>
      <c r="AA28" s="691"/>
      <c r="AB28" s="691"/>
      <c r="AC28" s="691"/>
      <c r="AD28" s="692">
        <v>472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381775</v>
      </c>
      <c r="CS28" s="665"/>
      <c r="CT28" s="665"/>
      <c r="CU28" s="665"/>
      <c r="CV28" s="665"/>
      <c r="CW28" s="665"/>
      <c r="CX28" s="665"/>
      <c r="CY28" s="666"/>
      <c r="CZ28" s="667">
        <v>7.4</v>
      </c>
      <c r="DA28" s="677"/>
      <c r="DB28" s="677"/>
      <c r="DC28" s="678"/>
      <c r="DD28" s="670">
        <v>381775</v>
      </c>
      <c r="DE28" s="665"/>
      <c r="DF28" s="665"/>
      <c r="DG28" s="665"/>
      <c r="DH28" s="665"/>
      <c r="DI28" s="665"/>
      <c r="DJ28" s="665"/>
      <c r="DK28" s="666"/>
      <c r="DL28" s="670">
        <v>362766</v>
      </c>
      <c r="DM28" s="665"/>
      <c r="DN28" s="665"/>
      <c r="DO28" s="665"/>
      <c r="DP28" s="665"/>
      <c r="DQ28" s="665"/>
      <c r="DR28" s="665"/>
      <c r="DS28" s="665"/>
      <c r="DT28" s="665"/>
      <c r="DU28" s="665"/>
      <c r="DV28" s="666"/>
      <c r="DW28" s="667">
        <v>11.9</v>
      </c>
      <c r="DX28" s="677"/>
      <c r="DY28" s="677"/>
      <c r="DZ28" s="677"/>
      <c r="EA28" s="677"/>
      <c r="EB28" s="677"/>
      <c r="EC28" s="698"/>
    </row>
    <row r="29" spans="2:133" ht="11.25" customHeight="1" x14ac:dyDescent="0.15">
      <c r="B29" s="661" t="s">
        <v>300</v>
      </c>
      <c r="C29" s="662"/>
      <c r="D29" s="662"/>
      <c r="E29" s="662"/>
      <c r="F29" s="662"/>
      <c r="G29" s="662"/>
      <c r="H29" s="662"/>
      <c r="I29" s="662"/>
      <c r="J29" s="662"/>
      <c r="K29" s="662"/>
      <c r="L29" s="662"/>
      <c r="M29" s="662"/>
      <c r="N29" s="662"/>
      <c r="O29" s="662"/>
      <c r="P29" s="662"/>
      <c r="Q29" s="663"/>
      <c r="R29" s="664">
        <v>75576</v>
      </c>
      <c r="S29" s="665"/>
      <c r="T29" s="665"/>
      <c r="U29" s="665"/>
      <c r="V29" s="665"/>
      <c r="W29" s="665"/>
      <c r="X29" s="665"/>
      <c r="Y29" s="666"/>
      <c r="Z29" s="691">
        <v>1.3</v>
      </c>
      <c r="AA29" s="691"/>
      <c r="AB29" s="691"/>
      <c r="AC29" s="691"/>
      <c r="AD29" s="692" t="s">
        <v>241</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706" t="s">
        <v>302</v>
      </c>
      <c r="CG29" s="703"/>
      <c r="CH29" s="703"/>
      <c r="CI29" s="703"/>
      <c r="CJ29" s="703"/>
      <c r="CK29" s="703"/>
      <c r="CL29" s="703"/>
      <c r="CM29" s="703"/>
      <c r="CN29" s="703"/>
      <c r="CO29" s="703"/>
      <c r="CP29" s="703"/>
      <c r="CQ29" s="704"/>
      <c r="CR29" s="664">
        <v>381651</v>
      </c>
      <c r="CS29" s="675"/>
      <c r="CT29" s="675"/>
      <c r="CU29" s="675"/>
      <c r="CV29" s="675"/>
      <c r="CW29" s="675"/>
      <c r="CX29" s="675"/>
      <c r="CY29" s="676"/>
      <c r="CZ29" s="667">
        <v>7.4</v>
      </c>
      <c r="DA29" s="677"/>
      <c r="DB29" s="677"/>
      <c r="DC29" s="678"/>
      <c r="DD29" s="670">
        <v>381651</v>
      </c>
      <c r="DE29" s="675"/>
      <c r="DF29" s="675"/>
      <c r="DG29" s="675"/>
      <c r="DH29" s="675"/>
      <c r="DI29" s="675"/>
      <c r="DJ29" s="675"/>
      <c r="DK29" s="676"/>
      <c r="DL29" s="670">
        <v>362642</v>
      </c>
      <c r="DM29" s="675"/>
      <c r="DN29" s="675"/>
      <c r="DO29" s="675"/>
      <c r="DP29" s="675"/>
      <c r="DQ29" s="675"/>
      <c r="DR29" s="675"/>
      <c r="DS29" s="675"/>
      <c r="DT29" s="675"/>
      <c r="DU29" s="675"/>
      <c r="DV29" s="676"/>
      <c r="DW29" s="667">
        <v>11.9</v>
      </c>
      <c r="DX29" s="677"/>
      <c r="DY29" s="677"/>
      <c r="DZ29" s="677"/>
      <c r="EA29" s="677"/>
      <c r="EB29" s="677"/>
      <c r="EC29" s="698"/>
    </row>
    <row r="30" spans="2:133" ht="11.25" customHeight="1" x14ac:dyDescent="0.15">
      <c r="B30" s="661" t="s">
        <v>303</v>
      </c>
      <c r="C30" s="662"/>
      <c r="D30" s="662"/>
      <c r="E30" s="662"/>
      <c r="F30" s="662"/>
      <c r="G30" s="662"/>
      <c r="H30" s="662"/>
      <c r="I30" s="662"/>
      <c r="J30" s="662"/>
      <c r="K30" s="662"/>
      <c r="L30" s="662"/>
      <c r="M30" s="662"/>
      <c r="N30" s="662"/>
      <c r="O30" s="662"/>
      <c r="P30" s="662"/>
      <c r="Q30" s="663"/>
      <c r="R30" s="664">
        <v>29483</v>
      </c>
      <c r="S30" s="665"/>
      <c r="T30" s="665"/>
      <c r="U30" s="665"/>
      <c r="V30" s="665"/>
      <c r="W30" s="665"/>
      <c r="X30" s="665"/>
      <c r="Y30" s="666"/>
      <c r="Z30" s="691">
        <v>0.5</v>
      </c>
      <c r="AA30" s="691"/>
      <c r="AB30" s="691"/>
      <c r="AC30" s="691"/>
      <c r="AD30" s="692">
        <v>878</v>
      </c>
      <c r="AE30" s="692"/>
      <c r="AF30" s="692"/>
      <c r="AG30" s="692"/>
      <c r="AH30" s="692"/>
      <c r="AI30" s="692"/>
      <c r="AJ30" s="692"/>
      <c r="AK30" s="692"/>
      <c r="AL30" s="667">
        <v>0</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364192</v>
      </c>
      <c r="CS30" s="665"/>
      <c r="CT30" s="665"/>
      <c r="CU30" s="665"/>
      <c r="CV30" s="665"/>
      <c r="CW30" s="665"/>
      <c r="CX30" s="665"/>
      <c r="CY30" s="666"/>
      <c r="CZ30" s="667">
        <v>7.1</v>
      </c>
      <c r="DA30" s="677"/>
      <c r="DB30" s="677"/>
      <c r="DC30" s="678"/>
      <c r="DD30" s="670">
        <v>364192</v>
      </c>
      <c r="DE30" s="665"/>
      <c r="DF30" s="665"/>
      <c r="DG30" s="665"/>
      <c r="DH30" s="665"/>
      <c r="DI30" s="665"/>
      <c r="DJ30" s="665"/>
      <c r="DK30" s="666"/>
      <c r="DL30" s="670">
        <v>345192</v>
      </c>
      <c r="DM30" s="665"/>
      <c r="DN30" s="665"/>
      <c r="DO30" s="665"/>
      <c r="DP30" s="665"/>
      <c r="DQ30" s="665"/>
      <c r="DR30" s="665"/>
      <c r="DS30" s="665"/>
      <c r="DT30" s="665"/>
      <c r="DU30" s="665"/>
      <c r="DV30" s="666"/>
      <c r="DW30" s="667">
        <v>11.4</v>
      </c>
      <c r="DX30" s="677"/>
      <c r="DY30" s="677"/>
      <c r="DZ30" s="677"/>
      <c r="EA30" s="677"/>
      <c r="EB30" s="677"/>
      <c r="EC30" s="698"/>
    </row>
    <row r="31" spans="2:133" ht="11.25" customHeight="1" x14ac:dyDescent="0.15">
      <c r="B31" s="661" t="s">
        <v>307</v>
      </c>
      <c r="C31" s="662"/>
      <c r="D31" s="662"/>
      <c r="E31" s="662"/>
      <c r="F31" s="662"/>
      <c r="G31" s="662"/>
      <c r="H31" s="662"/>
      <c r="I31" s="662"/>
      <c r="J31" s="662"/>
      <c r="K31" s="662"/>
      <c r="L31" s="662"/>
      <c r="M31" s="662"/>
      <c r="N31" s="662"/>
      <c r="O31" s="662"/>
      <c r="P31" s="662"/>
      <c r="Q31" s="663"/>
      <c r="R31" s="664">
        <v>20444</v>
      </c>
      <c r="S31" s="665"/>
      <c r="T31" s="665"/>
      <c r="U31" s="665"/>
      <c r="V31" s="665"/>
      <c r="W31" s="665"/>
      <c r="X31" s="665"/>
      <c r="Y31" s="666"/>
      <c r="Z31" s="691">
        <v>0.4</v>
      </c>
      <c r="AA31" s="691"/>
      <c r="AB31" s="691"/>
      <c r="AC31" s="691"/>
      <c r="AD31" s="692" t="s">
        <v>127</v>
      </c>
      <c r="AE31" s="692"/>
      <c r="AF31" s="692"/>
      <c r="AG31" s="692"/>
      <c r="AH31" s="692"/>
      <c r="AI31" s="692"/>
      <c r="AJ31" s="692"/>
      <c r="AK31" s="692"/>
      <c r="AL31" s="667" t="s">
        <v>127</v>
      </c>
      <c r="AM31" s="668"/>
      <c r="AN31" s="668"/>
      <c r="AO31" s="693"/>
      <c r="AP31" s="739" t="s">
        <v>308</v>
      </c>
      <c r="AQ31" s="740"/>
      <c r="AR31" s="740"/>
      <c r="AS31" s="740"/>
      <c r="AT31" s="745" t="s">
        <v>309</v>
      </c>
      <c r="AU31" s="217"/>
      <c r="AV31" s="217"/>
      <c r="AW31" s="217"/>
      <c r="AX31" s="731" t="s">
        <v>186</v>
      </c>
      <c r="AY31" s="732"/>
      <c r="AZ31" s="732"/>
      <c r="BA31" s="732"/>
      <c r="BB31" s="732"/>
      <c r="BC31" s="732"/>
      <c r="BD31" s="732"/>
      <c r="BE31" s="732"/>
      <c r="BF31" s="733"/>
      <c r="BG31" s="734">
        <v>99.4</v>
      </c>
      <c r="BH31" s="735"/>
      <c r="BI31" s="735"/>
      <c r="BJ31" s="735"/>
      <c r="BK31" s="735"/>
      <c r="BL31" s="735"/>
      <c r="BM31" s="736">
        <v>97.5</v>
      </c>
      <c r="BN31" s="735"/>
      <c r="BO31" s="735"/>
      <c r="BP31" s="735"/>
      <c r="BQ31" s="737"/>
      <c r="BR31" s="734">
        <v>97.8</v>
      </c>
      <c r="BS31" s="735"/>
      <c r="BT31" s="735"/>
      <c r="BU31" s="735"/>
      <c r="BV31" s="735"/>
      <c r="BW31" s="735"/>
      <c r="BX31" s="736">
        <v>96</v>
      </c>
      <c r="BY31" s="735"/>
      <c r="BZ31" s="735"/>
      <c r="CA31" s="735"/>
      <c r="CB31" s="737"/>
      <c r="CD31" s="753"/>
      <c r="CE31" s="754"/>
      <c r="CF31" s="706" t="s">
        <v>310</v>
      </c>
      <c r="CG31" s="703"/>
      <c r="CH31" s="703"/>
      <c r="CI31" s="703"/>
      <c r="CJ31" s="703"/>
      <c r="CK31" s="703"/>
      <c r="CL31" s="703"/>
      <c r="CM31" s="703"/>
      <c r="CN31" s="703"/>
      <c r="CO31" s="703"/>
      <c r="CP31" s="703"/>
      <c r="CQ31" s="704"/>
      <c r="CR31" s="664">
        <v>17459</v>
      </c>
      <c r="CS31" s="675"/>
      <c r="CT31" s="675"/>
      <c r="CU31" s="675"/>
      <c r="CV31" s="675"/>
      <c r="CW31" s="675"/>
      <c r="CX31" s="675"/>
      <c r="CY31" s="676"/>
      <c r="CZ31" s="667">
        <v>0.3</v>
      </c>
      <c r="DA31" s="677"/>
      <c r="DB31" s="677"/>
      <c r="DC31" s="678"/>
      <c r="DD31" s="670">
        <v>17459</v>
      </c>
      <c r="DE31" s="675"/>
      <c r="DF31" s="675"/>
      <c r="DG31" s="675"/>
      <c r="DH31" s="675"/>
      <c r="DI31" s="675"/>
      <c r="DJ31" s="675"/>
      <c r="DK31" s="676"/>
      <c r="DL31" s="670">
        <v>17450</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15">
      <c r="B32" s="661" t="s">
        <v>311</v>
      </c>
      <c r="C32" s="662"/>
      <c r="D32" s="662"/>
      <c r="E32" s="662"/>
      <c r="F32" s="662"/>
      <c r="G32" s="662"/>
      <c r="H32" s="662"/>
      <c r="I32" s="662"/>
      <c r="J32" s="662"/>
      <c r="K32" s="662"/>
      <c r="L32" s="662"/>
      <c r="M32" s="662"/>
      <c r="N32" s="662"/>
      <c r="O32" s="662"/>
      <c r="P32" s="662"/>
      <c r="Q32" s="663"/>
      <c r="R32" s="664">
        <v>1015209</v>
      </c>
      <c r="S32" s="665"/>
      <c r="T32" s="665"/>
      <c r="U32" s="665"/>
      <c r="V32" s="665"/>
      <c r="W32" s="665"/>
      <c r="X32" s="665"/>
      <c r="Y32" s="666"/>
      <c r="Z32" s="691">
        <v>17.899999999999999</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216" t="s">
        <v>312</v>
      </c>
      <c r="AV32" s="216"/>
      <c r="AW32" s="216"/>
      <c r="AX32" s="661" t="s">
        <v>313</v>
      </c>
      <c r="AY32" s="662"/>
      <c r="AZ32" s="662"/>
      <c r="BA32" s="662"/>
      <c r="BB32" s="662"/>
      <c r="BC32" s="662"/>
      <c r="BD32" s="662"/>
      <c r="BE32" s="662"/>
      <c r="BF32" s="663"/>
      <c r="BG32" s="738">
        <v>99.5</v>
      </c>
      <c r="BH32" s="675"/>
      <c r="BI32" s="675"/>
      <c r="BJ32" s="675"/>
      <c r="BK32" s="675"/>
      <c r="BL32" s="675"/>
      <c r="BM32" s="668">
        <v>98.2</v>
      </c>
      <c r="BN32" s="730"/>
      <c r="BO32" s="730"/>
      <c r="BP32" s="730"/>
      <c r="BQ32" s="702"/>
      <c r="BR32" s="738">
        <v>99.2</v>
      </c>
      <c r="BS32" s="675"/>
      <c r="BT32" s="675"/>
      <c r="BU32" s="675"/>
      <c r="BV32" s="675"/>
      <c r="BW32" s="675"/>
      <c r="BX32" s="668">
        <v>97.9</v>
      </c>
      <c r="BY32" s="730"/>
      <c r="BZ32" s="730"/>
      <c r="CA32" s="730"/>
      <c r="CB32" s="702"/>
      <c r="CD32" s="755"/>
      <c r="CE32" s="756"/>
      <c r="CF32" s="706" t="s">
        <v>314</v>
      </c>
      <c r="CG32" s="703"/>
      <c r="CH32" s="703"/>
      <c r="CI32" s="703"/>
      <c r="CJ32" s="703"/>
      <c r="CK32" s="703"/>
      <c r="CL32" s="703"/>
      <c r="CM32" s="703"/>
      <c r="CN32" s="703"/>
      <c r="CO32" s="703"/>
      <c r="CP32" s="703"/>
      <c r="CQ32" s="704"/>
      <c r="CR32" s="664">
        <v>124</v>
      </c>
      <c r="CS32" s="665"/>
      <c r="CT32" s="665"/>
      <c r="CU32" s="665"/>
      <c r="CV32" s="665"/>
      <c r="CW32" s="665"/>
      <c r="CX32" s="665"/>
      <c r="CY32" s="666"/>
      <c r="CZ32" s="667">
        <v>0</v>
      </c>
      <c r="DA32" s="677"/>
      <c r="DB32" s="677"/>
      <c r="DC32" s="678"/>
      <c r="DD32" s="670">
        <v>124</v>
      </c>
      <c r="DE32" s="665"/>
      <c r="DF32" s="665"/>
      <c r="DG32" s="665"/>
      <c r="DH32" s="665"/>
      <c r="DI32" s="665"/>
      <c r="DJ32" s="665"/>
      <c r="DK32" s="666"/>
      <c r="DL32" s="670">
        <v>124</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315</v>
      </c>
      <c r="C33" s="728"/>
      <c r="D33" s="728"/>
      <c r="E33" s="728"/>
      <c r="F33" s="728"/>
      <c r="G33" s="728"/>
      <c r="H33" s="728"/>
      <c r="I33" s="728"/>
      <c r="J33" s="728"/>
      <c r="K33" s="728"/>
      <c r="L33" s="728"/>
      <c r="M33" s="728"/>
      <c r="N33" s="728"/>
      <c r="O33" s="728"/>
      <c r="P33" s="728"/>
      <c r="Q33" s="729"/>
      <c r="R33" s="664" t="s">
        <v>241</v>
      </c>
      <c r="S33" s="665"/>
      <c r="T33" s="665"/>
      <c r="U33" s="665"/>
      <c r="V33" s="665"/>
      <c r="W33" s="665"/>
      <c r="X33" s="665"/>
      <c r="Y33" s="666"/>
      <c r="Z33" s="691" t="s">
        <v>127</v>
      </c>
      <c r="AA33" s="691"/>
      <c r="AB33" s="691"/>
      <c r="AC33" s="691"/>
      <c r="AD33" s="692" t="s">
        <v>241</v>
      </c>
      <c r="AE33" s="692"/>
      <c r="AF33" s="692"/>
      <c r="AG33" s="692"/>
      <c r="AH33" s="692"/>
      <c r="AI33" s="692"/>
      <c r="AJ33" s="692"/>
      <c r="AK33" s="692"/>
      <c r="AL33" s="667" t="s">
        <v>241</v>
      </c>
      <c r="AM33" s="668"/>
      <c r="AN33" s="668"/>
      <c r="AO33" s="693"/>
      <c r="AP33" s="743"/>
      <c r="AQ33" s="744"/>
      <c r="AR33" s="744"/>
      <c r="AS33" s="744"/>
      <c r="AT33" s="747"/>
      <c r="AU33" s="218"/>
      <c r="AV33" s="218"/>
      <c r="AW33" s="218"/>
      <c r="AX33" s="641" t="s">
        <v>316</v>
      </c>
      <c r="AY33" s="642"/>
      <c r="AZ33" s="642"/>
      <c r="BA33" s="642"/>
      <c r="BB33" s="642"/>
      <c r="BC33" s="642"/>
      <c r="BD33" s="642"/>
      <c r="BE33" s="642"/>
      <c r="BF33" s="643"/>
      <c r="BG33" s="726">
        <v>99.2</v>
      </c>
      <c r="BH33" s="645"/>
      <c r="BI33" s="645"/>
      <c r="BJ33" s="645"/>
      <c r="BK33" s="645"/>
      <c r="BL33" s="645"/>
      <c r="BM33" s="683">
        <v>96.4</v>
      </c>
      <c r="BN33" s="645"/>
      <c r="BO33" s="645"/>
      <c r="BP33" s="645"/>
      <c r="BQ33" s="694"/>
      <c r="BR33" s="726">
        <v>95.8</v>
      </c>
      <c r="BS33" s="645"/>
      <c r="BT33" s="645"/>
      <c r="BU33" s="645"/>
      <c r="BV33" s="645"/>
      <c r="BW33" s="645"/>
      <c r="BX33" s="683">
        <v>93.3</v>
      </c>
      <c r="BY33" s="645"/>
      <c r="BZ33" s="645"/>
      <c r="CA33" s="645"/>
      <c r="CB33" s="694"/>
      <c r="CD33" s="706" t="s">
        <v>317</v>
      </c>
      <c r="CE33" s="703"/>
      <c r="CF33" s="703"/>
      <c r="CG33" s="703"/>
      <c r="CH33" s="703"/>
      <c r="CI33" s="703"/>
      <c r="CJ33" s="703"/>
      <c r="CK33" s="703"/>
      <c r="CL33" s="703"/>
      <c r="CM33" s="703"/>
      <c r="CN33" s="703"/>
      <c r="CO33" s="703"/>
      <c r="CP33" s="703"/>
      <c r="CQ33" s="704"/>
      <c r="CR33" s="664">
        <v>2669313</v>
      </c>
      <c r="CS33" s="675"/>
      <c r="CT33" s="675"/>
      <c r="CU33" s="675"/>
      <c r="CV33" s="675"/>
      <c r="CW33" s="675"/>
      <c r="CX33" s="675"/>
      <c r="CY33" s="676"/>
      <c r="CZ33" s="667">
        <v>51.7</v>
      </c>
      <c r="DA33" s="677"/>
      <c r="DB33" s="677"/>
      <c r="DC33" s="678"/>
      <c r="DD33" s="670">
        <v>2182973</v>
      </c>
      <c r="DE33" s="675"/>
      <c r="DF33" s="675"/>
      <c r="DG33" s="675"/>
      <c r="DH33" s="675"/>
      <c r="DI33" s="675"/>
      <c r="DJ33" s="675"/>
      <c r="DK33" s="676"/>
      <c r="DL33" s="670">
        <v>1608646</v>
      </c>
      <c r="DM33" s="675"/>
      <c r="DN33" s="675"/>
      <c r="DO33" s="675"/>
      <c r="DP33" s="675"/>
      <c r="DQ33" s="675"/>
      <c r="DR33" s="675"/>
      <c r="DS33" s="675"/>
      <c r="DT33" s="675"/>
      <c r="DU33" s="675"/>
      <c r="DV33" s="676"/>
      <c r="DW33" s="667">
        <v>52.9</v>
      </c>
      <c r="DX33" s="677"/>
      <c r="DY33" s="677"/>
      <c r="DZ33" s="677"/>
      <c r="EA33" s="677"/>
      <c r="EB33" s="677"/>
      <c r="EC33" s="698"/>
    </row>
    <row r="34" spans="2:133" ht="11.25" customHeight="1" x14ac:dyDescent="0.15">
      <c r="B34" s="661" t="s">
        <v>318</v>
      </c>
      <c r="C34" s="662"/>
      <c r="D34" s="662"/>
      <c r="E34" s="662"/>
      <c r="F34" s="662"/>
      <c r="G34" s="662"/>
      <c r="H34" s="662"/>
      <c r="I34" s="662"/>
      <c r="J34" s="662"/>
      <c r="K34" s="662"/>
      <c r="L34" s="662"/>
      <c r="M34" s="662"/>
      <c r="N34" s="662"/>
      <c r="O34" s="662"/>
      <c r="P34" s="662"/>
      <c r="Q34" s="663"/>
      <c r="R34" s="664">
        <v>433845</v>
      </c>
      <c r="S34" s="665"/>
      <c r="T34" s="665"/>
      <c r="U34" s="665"/>
      <c r="V34" s="665"/>
      <c r="W34" s="665"/>
      <c r="X34" s="665"/>
      <c r="Y34" s="666"/>
      <c r="Z34" s="691">
        <v>7.6</v>
      </c>
      <c r="AA34" s="691"/>
      <c r="AB34" s="691"/>
      <c r="AC34" s="691"/>
      <c r="AD34" s="692" t="s">
        <v>241</v>
      </c>
      <c r="AE34" s="692"/>
      <c r="AF34" s="692"/>
      <c r="AG34" s="692"/>
      <c r="AH34" s="692"/>
      <c r="AI34" s="692"/>
      <c r="AJ34" s="692"/>
      <c r="AK34" s="692"/>
      <c r="AL34" s="667" t="s">
        <v>241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319</v>
      </c>
      <c r="CE34" s="703"/>
      <c r="CF34" s="703"/>
      <c r="CG34" s="703"/>
      <c r="CH34" s="703"/>
      <c r="CI34" s="703"/>
      <c r="CJ34" s="703"/>
      <c r="CK34" s="703"/>
      <c r="CL34" s="703"/>
      <c r="CM34" s="703"/>
      <c r="CN34" s="703"/>
      <c r="CO34" s="703"/>
      <c r="CP34" s="703"/>
      <c r="CQ34" s="704"/>
      <c r="CR34" s="664">
        <v>1117164</v>
      </c>
      <c r="CS34" s="665"/>
      <c r="CT34" s="665"/>
      <c r="CU34" s="665"/>
      <c r="CV34" s="665"/>
      <c r="CW34" s="665"/>
      <c r="CX34" s="665"/>
      <c r="CY34" s="666"/>
      <c r="CZ34" s="667">
        <v>21.6</v>
      </c>
      <c r="DA34" s="677"/>
      <c r="DB34" s="677"/>
      <c r="DC34" s="678"/>
      <c r="DD34" s="670">
        <v>891361</v>
      </c>
      <c r="DE34" s="665"/>
      <c r="DF34" s="665"/>
      <c r="DG34" s="665"/>
      <c r="DH34" s="665"/>
      <c r="DI34" s="665"/>
      <c r="DJ34" s="665"/>
      <c r="DK34" s="666"/>
      <c r="DL34" s="670">
        <v>659914</v>
      </c>
      <c r="DM34" s="665"/>
      <c r="DN34" s="665"/>
      <c r="DO34" s="665"/>
      <c r="DP34" s="665"/>
      <c r="DQ34" s="665"/>
      <c r="DR34" s="665"/>
      <c r="DS34" s="665"/>
      <c r="DT34" s="665"/>
      <c r="DU34" s="665"/>
      <c r="DV34" s="666"/>
      <c r="DW34" s="667">
        <v>21.7</v>
      </c>
      <c r="DX34" s="677"/>
      <c r="DY34" s="677"/>
      <c r="DZ34" s="677"/>
      <c r="EA34" s="677"/>
      <c r="EB34" s="677"/>
      <c r="EC34" s="698"/>
    </row>
    <row r="35" spans="2:133" ht="11.25" customHeight="1" x14ac:dyDescent="0.15">
      <c r="B35" s="661" t="s">
        <v>320</v>
      </c>
      <c r="C35" s="662"/>
      <c r="D35" s="662"/>
      <c r="E35" s="662"/>
      <c r="F35" s="662"/>
      <c r="G35" s="662"/>
      <c r="H35" s="662"/>
      <c r="I35" s="662"/>
      <c r="J35" s="662"/>
      <c r="K35" s="662"/>
      <c r="L35" s="662"/>
      <c r="M35" s="662"/>
      <c r="N35" s="662"/>
      <c r="O35" s="662"/>
      <c r="P35" s="662"/>
      <c r="Q35" s="663"/>
      <c r="R35" s="664">
        <v>11757</v>
      </c>
      <c r="S35" s="665"/>
      <c r="T35" s="665"/>
      <c r="U35" s="665"/>
      <c r="V35" s="665"/>
      <c r="W35" s="665"/>
      <c r="X35" s="665"/>
      <c r="Y35" s="666"/>
      <c r="Z35" s="691">
        <v>0.2</v>
      </c>
      <c r="AA35" s="691"/>
      <c r="AB35" s="691"/>
      <c r="AC35" s="691"/>
      <c r="AD35" s="692">
        <v>990</v>
      </c>
      <c r="AE35" s="692"/>
      <c r="AF35" s="692"/>
      <c r="AG35" s="692"/>
      <c r="AH35" s="692"/>
      <c r="AI35" s="692"/>
      <c r="AJ35" s="692"/>
      <c r="AK35" s="692"/>
      <c r="AL35" s="667">
        <v>0</v>
      </c>
      <c r="AM35" s="668"/>
      <c r="AN35" s="668"/>
      <c r="AO35" s="693"/>
      <c r="AP35" s="221"/>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22210</v>
      </c>
      <c r="CS35" s="675"/>
      <c r="CT35" s="675"/>
      <c r="CU35" s="675"/>
      <c r="CV35" s="675"/>
      <c r="CW35" s="675"/>
      <c r="CX35" s="675"/>
      <c r="CY35" s="676"/>
      <c r="CZ35" s="667">
        <v>0.4</v>
      </c>
      <c r="DA35" s="677"/>
      <c r="DB35" s="677"/>
      <c r="DC35" s="678"/>
      <c r="DD35" s="670">
        <v>22167</v>
      </c>
      <c r="DE35" s="675"/>
      <c r="DF35" s="675"/>
      <c r="DG35" s="675"/>
      <c r="DH35" s="675"/>
      <c r="DI35" s="675"/>
      <c r="DJ35" s="675"/>
      <c r="DK35" s="676"/>
      <c r="DL35" s="670">
        <v>22167</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15">
      <c r="B36" s="661" t="s">
        <v>324</v>
      </c>
      <c r="C36" s="662"/>
      <c r="D36" s="662"/>
      <c r="E36" s="662"/>
      <c r="F36" s="662"/>
      <c r="G36" s="662"/>
      <c r="H36" s="662"/>
      <c r="I36" s="662"/>
      <c r="J36" s="662"/>
      <c r="K36" s="662"/>
      <c r="L36" s="662"/>
      <c r="M36" s="662"/>
      <c r="N36" s="662"/>
      <c r="O36" s="662"/>
      <c r="P36" s="662"/>
      <c r="Q36" s="663"/>
      <c r="R36" s="664">
        <v>196720</v>
      </c>
      <c r="S36" s="665"/>
      <c r="T36" s="665"/>
      <c r="U36" s="665"/>
      <c r="V36" s="665"/>
      <c r="W36" s="665"/>
      <c r="X36" s="665"/>
      <c r="Y36" s="666"/>
      <c r="Z36" s="691">
        <v>3.5</v>
      </c>
      <c r="AA36" s="691"/>
      <c r="AB36" s="691"/>
      <c r="AC36" s="691"/>
      <c r="AD36" s="692" t="s">
        <v>127</v>
      </c>
      <c r="AE36" s="692"/>
      <c r="AF36" s="692"/>
      <c r="AG36" s="692"/>
      <c r="AH36" s="692"/>
      <c r="AI36" s="692"/>
      <c r="AJ36" s="692"/>
      <c r="AK36" s="692"/>
      <c r="AL36" s="667" t="s">
        <v>127</v>
      </c>
      <c r="AM36" s="668"/>
      <c r="AN36" s="668"/>
      <c r="AO36" s="693"/>
      <c r="AP36" s="221"/>
      <c r="AQ36" s="714" t="s">
        <v>325</v>
      </c>
      <c r="AR36" s="715"/>
      <c r="AS36" s="715"/>
      <c r="AT36" s="715"/>
      <c r="AU36" s="715"/>
      <c r="AV36" s="715"/>
      <c r="AW36" s="715"/>
      <c r="AX36" s="715"/>
      <c r="AY36" s="716"/>
      <c r="AZ36" s="717">
        <v>730231</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43391</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794570</v>
      </c>
      <c r="CS36" s="665"/>
      <c r="CT36" s="665"/>
      <c r="CU36" s="665"/>
      <c r="CV36" s="665"/>
      <c r="CW36" s="665"/>
      <c r="CX36" s="665"/>
      <c r="CY36" s="666"/>
      <c r="CZ36" s="667">
        <v>15.4</v>
      </c>
      <c r="DA36" s="677"/>
      <c r="DB36" s="677"/>
      <c r="DC36" s="678"/>
      <c r="DD36" s="670">
        <v>658290</v>
      </c>
      <c r="DE36" s="665"/>
      <c r="DF36" s="665"/>
      <c r="DG36" s="665"/>
      <c r="DH36" s="665"/>
      <c r="DI36" s="665"/>
      <c r="DJ36" s="665"/>
      <c r="DK36" s="666"/>
      <c r="DL36" s="670">
        <v>433833</v>
      </c>
      <c r="DM36" s="665"/>
      <c r="DN36" s="665"/>
      <c r="DO36" s="665"/>
      <c r="DP36" s="665"/>
      <c r="DQ36" s="665"/>
      <c r="DR36" s="665"/>
      <c r="DS36" s="665"/>
      <c r="DT36" s="665"/>
      <c r="DU36" s="665"/>
      <c r="DV36" s="666"/>
      <c r="DW36" s="667">
        <v>14.3</v>
      </c>
      <c r="DX36" s="677"/>
      <c r="DY36" s="677"/>
      <c r="DZ36" s="677"/>
      <c r="EA36" s="677"/>
      <c r="EB36" s="677"/>
      <c r="EC36" s="698"/>
    </row>
    <row r="37" spans="2:133" ht="11.25" customHeight="1" x14ac:dyDescent="0.15">
      <c r="B37" s="661" t="s">
        <v>328</v>
      </c>
      <c r="C37" s="662"/>
      <c r="D37" s="662"/>
      <c r="E37" s="662"/>
      <c r="F37" s="662"/>
      <c r="G37" s="662"/>
      <c r="H37" s="662"/>
      <c r="I37" s="662"/>
      <c r="J37" s="662"/>
      <c r="K37" s="662"/>
      <c r="L37" s="662"/>
      <c r="M37" s="662"/>
      <c r="N37" s="662"/>
      <c r="O37" s="662"/>
      <c r="P37" s="662"/>
      <c r="Q37" s="663"/>
      <c r="R37" s="664">
        <v>162580</v>
      </c>
      <c r="S37" s="665"/>
      <c r="T37" s="665"/>
      <c r="U37" s="665"/>
      <c r="V37" s="665"/>
      <c r="W37" s="665"/>
      <c r="X37" s="665"/>
      <c r="Y37" s="666"/>
      <c r="Z37" s="691">
        <v>2.9</v>
      </c>
      <c r="AA37" s="691"/>
      <c r="AB37" s="691"/>
      <c r="AC37" s="691"/>
      <c r="AD37" s="692" t="s">
        <v>241</v>
      </c>
      <c r="AE37" s="692"/>
      <c r="AF37" s="692"/>
      <c r="AG37" s="692"/>
      <c r="AH37" s="692"/>
      <c r="AI37" s="692"/>
      <c r="AJ37" s="692"/>
      <c r="AK37" s="692"/>
      <c r="AL37" s="667" t="s">
        <v>127</v>
      </c>
      <c r="AM37" s="668"/>
      <c r="AN37" s="668"/>
      <c r="AO37" s="693"/>
      <c r="AQ37" s="699" t="s">
        <v>329</v>
      </c>
      <c r="AR37" s="700"/>
      <c r="AS37" s="700"/>
      <c r="AT37" s="700"/>
      <c r="AU37" s="700"/>
      <c r="AV37" s="700"/>
      <c r="AW37" s="700"/>
      <c r="AX37" s="700"/>
      <c r="AY37" s="701"/>
      <c r="AZ37" s="664">
        <v>212816</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41821</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273132</v>
      </c>
      <c r="CS37" s="675"/>
      <c r="CT37" s="675"/>
      <c r="CU37" s="675"/>
      <c r="CV37" s="675"/>
      <c r="CW37" s="675"/>
      <c r="CX37" s="675"/>
      <c r="CY37" s="676"/>
      <c r="CZ37" s="667">
        <v>5.3</v>
      </c>
      <c r="DA37" s="677"/>
      <c r="DB37" s="677"/>
      <c r="DC37" s="678"/>
      <c r="DD37" s="670">
        <v>269097</v>
      </c>
      <c r="DE37" s="675"/>
      <c r="DF37" s="675"/>
      <c r="DG37" s="675"/>
      <c r="DH37" s="675"/>
      <c r="DI37" s="675"/>
      <c r="DJ37" s="675"/>
      <c r="DK37" s="676"/>
      <c r="DL37" s="670">
        <v>228536</v>
      </c>
      <c r="DM37" s="675"/>
      <c r="DN37" s="675"/>
      <c r="DO37" s="675"/>
      <c r="DP37" s="675"/>
      <c r="DQ37" s="675"/>
      <c r="DR37" s="675"/>
      <c r="DS37" s="675"/>
      <c r="DT37" s="675"/>
      <c r="DU37" s="675"/>
      <c r="DV37" s="676"/>
      <c r="DW37" s="667">
        <v>7.5</v>
      </c>
      <c r="DX37" s="677"/>
      <c r="DY37" s="677"/>
      <c r="DZ37" s="677"/>
      <c r="EA37" s="677"/>
      <c r="EB37" s="677"/>
      <c r="EC37" s="698"/>
    </row>
    <row r="38" spans="2:133" ht="11.25" customHeight="1" x14ac:dyDescent="0.15">
      <c r="B38" s="661" t="s">
        <v>332</v>
      </c>
      <c r="C38" s="662"/>
      <c r="D38" s="662"/>
      <c r="E38" s="662"/>
      <c r="F38" s="662"/>
      <c r="G38" s="662"/>
      <c r="H38" s="662"/>
      <c r="I38" s="662"/>
      <c r="J38" s="662"/>
      <c r="K38" s="662"/>
      <c r="L38" s="662"/>
      <c r="M38" s="662"/>
      <c r="N38" s="662"/>
      <c r="O38" s="662"/>
      <c r="P38" s="662"/>
      <c r="Q38" s="663"/>
      <c r="R38" s="664">
        <v>186435</v>
      </c>
      <c r="S38" s="665"/>
      <c r="T38" s="665"/>
      <c r="U38" s="665"/>
      <c r="V38" s="665"/>
      <c r="W38" s="665"/>
      <c r="X38" s="665"/>
      <c r="Y38" s="666"/>
      <c r="Z38" s="691">
        <v>3.3</v>
      </c>
      <c r="AA38" s="691"/>
      <c r="AB38" s="691"/>
      <c r="AC38" s="691"/>
      <c r="AD38" s="692" t="s">
        <v>127</v>
      </c>
      <c r="AE38" s="692"/>
      <c r="AF38" s="692"/>
      <c r="AG38" s="692"/>
      <c r="AH38" s="692"/>
      <c r="AI38" s="692"/>
      <c r="AJ38" s="692"/>
      <c r="AK38" s="692"/>
      <c r="AL38" s="667" t="s">
        <v>127</v>
      </c>
      <c r="AM38" s="668"/>
      <c r="AN38" s="668"/>
      <c r="AO38" s="693"/>
      <c r="AQ38" s="699" t="s">
        <v>333</v>
      </c>
      <c r="AR38" s="700"/>
      <c r="AS38" s="700"/>
      <c r="AT38" s="700"/>
      <c r="AU38" s="700"/>
      <c r="AV38" s="700"/>
      <c r="AW38" s="700"/>
      <c r="AX38" s="700"/>
      <c r="AY38" s="701"/>
      <c r="AZ38" s="664">
        <v>113996</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1124</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597194</v>
      </c>
      <c r="CS38" s="665"/>
      <c r="CT38" s="665"/>
      <c r="CU38" s="665"/>
      <c r="CV38" s="665"/>
      <c r="CW38" s="665"/>
      <c r="CX38" s="665"/>
      <c r="CY38" s="666"/>
      <c r="CZ38" s="667">
        <v>11.6</v>
      </c>
      <c r="DA38" s="677"/>
      <c r="DB38" s="677"/>
      <c r="DC38" s="678"/>
      <c r="DD38" s="670">
        <v>533048</v>
      </c>
      <c r="DE38" s="665"/>
      <c r="DF38" s="665"/>
      <c r="DG38" s="665"/>
      <c r="DH38" s="665"/>
      <c r="DI38" s="665"/>
      <c r="DJ38" s="665"/>
      <c r="DK38" s="666"/>
      <c r="DL38" s="670">
        <v>492732</v>
      </c>
      <c r="DM38" s="665"/>
      <c r="DN38" s="665"/>
      <c r="DO38" s="665"/>
      <c r="DP38" s="665"/>
      <c r="DQ38" s="665"/>
      <c r="DR38" s="665"/>
      <c r="DS38" s="665"/>
      <c r="DT38" s="665"/>
      <c r="DU38" s="665"/>
      <c r="DV38" s="666"/>
      <c r="DW38" s="667">
        <v>16.2</v>
      </c>
      <c r="DX38" s="677"/>
      <c r="DY38" s="677"/>
      <c r="DZ38" s="677"/>
      <c r="EA38" s="677"/>
      <c r="EB38" s="677"/>
      <c r="EC38" s="698"/>
    </row>
    <row r="39" spans="2:133" ht="11.25" customHeight="1" x14ac:dyDescent="0.15">
      <c r="B39" s="661" t="s">
        <v>336</v>
      </c>
      <c r="C39" s="662"/>
      <c r="D39" s="662"/>
      <c r="E39" s="662"/>
      <c r="F39" s="662"/>
      <c r="G39" s="662"/>
      <c r="H39" s="662"/>
      <c r="I39" s="662"/>
      <c r="J39" s="662"/>
      <c r="K39" s="662"/>
      <c r="L39" s="662"/>
      <c r="M39" s="662"/>
      <c r="N39" s="662"/>
      <c r="O39" s="662"/>
      <c r="P39" s="662"/>
      <c r="Q39" s="663"/>
      <c r="R39" s="664">
        <v>50983</v>
      </c>
      <c r="S39" s="665"/>
      <c r="T39" s="665"/>
      <c r="U39" s="665"/>
      <c r="V39" s="665"/>
      <c r="W39" s="665"/>
      <c r="X39" s="665"/>
      <c r="Y39" s="666"/>
      <c r="Z39" s="691">
        <v>0.9</v>
      </c>
      <c r="AA39" s="691"/>
      <c r="AB39" s="691"/>
      <c r="AC39" s="691"/>
      <c r="AD39" s="692">
        <v>372</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v>19041</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1868</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138175</v>
      </c>
      <c r="CS39" s="675"/>
      <c r="CT39" s="675"/>
      <c r="CU39" s="675"/>
      <c r="CV39" s="675"/>
      <c r="CW39" s="675"/>
      <c r="CX39" s="675"/>
      <c r="CY39" s="676"/>
      <c r="CZ39" s="667">
        <v>2.7</v>
      </c>
      <c r="DA39" s="677"/>
      <c r="DB39" s="677"/>
      <c r="DC39" s="678"/>
      <c r="DD39" s="670">
        <v>78107</v>
      </c>
      <c r="DE39" s="675"/>
      <c r="DF39" s="675"/>
      <c r="DG39" s="675"/>
      <c r="DH39" s="675"/>
      <c r="DI39" s="675"/>
      <c r="DJ39" s="675"/>
      <c r="DK39" s="676"/>
      <c r="DL39" s="670" t="s">
        <v>241</v>
      </c>
      <c r="DM39" s="675"/>
      <c r="DN39" s="675"/>
      <c r="DO39" s="675"/>
      <c r="DP39" s="675"/>
      <c r="DQ39" s="675"/>
      <c r="DR39" s="675"/>
      <c r="DS39" s="675"/>
      <c r="DT39" s="675"/>
      <c r="DU39" s="675"/>
      <c r="DV39" s="676"/>
      <c r="DW39" s="667" t="s">
        <v>241</v>
      </c>
      <c r="DX39" s="677"/>
      <c r="DY39" s="677"/>
      <c r="DZ39" s="677"/>
      <c r="EA39" s="677"/>
      <c r="EB39" s="677"/>
      <c r="EC39" s="698"/>
    </row>
    <row r="40" spans="2:133" ht="11.25" customHeight="1" x14ac:dyDescent="0.15">
      <c r="B40" s="661" t="s">
        <v>340</v>
      </c>
      <c r="C40" s="662"/>
      <c r="D40" s="662"/>
      <c r="E40" s="662"/>
      <c r="F40" s="662"/>
      <c r="G40" s="662"/>
      <c r="H40" s="662"/>
      <c r="I40" s="662"/>
      <c r="J40" s="662"/>
      <c r="K40" s="662"/>
      <c r="L40" s="662"/>
      <c r="M40" s="662"/>
      <c r="N40" s="662"/>
      <c r="O40" s="662"/>
      <c r="P40" s="662"/>
      <c r="Q40" s="663"/>
      <c r="R40" s="664">
        <v>352400</v>
      </c>
      <c r="S40" s="665"/>
      <c r="T40" s="665"/>
      <c r="U40" s="665"/>
      <c r="V40" s="665"/>
      <c r="W40" s="665"/>
      <c r="X40" s="665"/>
      <c r="Y40" s="666"/>
      <c r="Z40" s="691">
        <v>6.2</v>
      </c>
      <c r="AA40" s="691"/>
      <c r="AB40" s="691"/>
      <c r="AC40" s="691"/>
      <c r="AD40" s="692" t="s">
        <v>241</v>
      </c>
      <c r="AE40" s="692"/>
      <c r="AF40" s="692"/>
      <c r="AG40" s="692"/>
      <c r="AH40" s="692"/>
      <c r="AI40" s="692"/>
      <c r="AJ40" s="692"/>
      <c r="AK40" s="692"/>
      <c r="AL40" s="667" t="s">
        <v>241</v>
      </c>
      <c r="AM40" s="668"/>
      <c r="AN40" s="668"/>
      <c r="AO40" s="693"/>
      <c r="AQ40" s="699" t="s">
        <v>341</v>
      </c>
      <c r="AR40" s="700"/>
      <c r="AS40" s="700"/>
      <c r="AT40" s="700"/>
      <c r="AU40" s="700"/>
      <c r="AV40" s="700"/>
      <c r="AW40" s="700"/>
      <c r="AX40" s="700"/>
      <c r="AY40" s="701"/>
      <c r="AZ40" s="664">
        <v>10</v>
      </c>
      <c r="BA40" s="665"/>
      <c r="BB40" s="665"/>
      <c r="BC40" s="665"/>
      <c r="BD40" s="675"/>
      <c r="BE40" s="675"/>
      <c r="BF40" s="702"/>
      <c r="BG40" s="707" t="s">
        <v>342</v>
      </c>
      <c r="BH40" s="708"/>
      <c r="BI40" s="708"/>
      <c r="BJ40" s="708"/>
      <c r="BK40" s="708"/>
      <c r="BL40" s="222"/>
      <c r="BM40" s="703" t="s">
        <v>343</v>
      </c>
      <c r="BN40" s="703"/>
      <c r="BO40" s="703"/>
      <c r="BP40" s="703"/>
      <c r="BQ40" s="703"/>
      <c r="BR40" s="703"/>
      <c r="BS40" s="703"/>
      <c r="BT40" s="703"/>
      <c r="BU40" s="704"/>
      <c r="BV40" s="664">
        <v>92</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t="s">
        <v>241</v>
      </c>
      <c r="CS40" s="665"/>
      <c r="CT40" s="665"/>
      <c r="CU40" s="665"/>
      <c r="CV40" s="665"/>
      <c r="CW40" s="665"/>
      <c r="CX40" s="665"/>
      <c r="CY40" s="666"/>
      <c r="CZ40" s="667" t="s">
        <v>127</v>
      </c>
      <c r="DA40" s="677"/>
      <c r="DB40" s="677"/>
      <c r="DC40" s="678"/>
      <c r="DD40" s="670" t="s">
        <v>241</v>
      </c>
      <c r="DE40" s="665"/>
      <c r="DF40" s="665"/>
      <c r="DG40" s="665"/>
      <c r="DH40" s="665"/>
      <c r="DI40" s="665"/>
      <c r="DJ40" s="665"/>
      <c r="DK40" s="666"/>
      <c r="DL40" s="670" t="s">
        <v>241</v>
      </c>
      <c r="DM40" s="665"/>
      <c r="DN40" s="665"/>
      <c r="DO40" s="665"/>
      <c r="DP40" s="665"/>
      <c r="DQ40" s="665"/>
      <c r="DR40" s="665"/>
      <c r="DS40" s="665"/>
      <c r="DT40" s="665"/>
      <c r="DU40" s="665"/>
      <c r="DV40" s="666"/>
      <c r="DW40" s="667" t="s">
        <v>241</v>
      </c>
      <c r="DX40" s="677"/>
      <c r="DY40" s="677"/>
      <c r="DZ40" s="677"/>
      <c r="EA40" s="677"/>
      <c r="EB40" s="677"/>
      <c r="EC40" s="698"/>
    </row>
    <row r="41" spans="2:133" ht="11.25" customHeight="1" x14ac:dyDescent="0.15">
      <c r="B41" s="661" t="s">
        <v>345</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346</v>
      </c>
      <c r="AR41" s="700"/>
      <c r="AS41" s="700"/>
      <c r="AT41" s="700"/>
      <c r="AU41" s="700"/>
      <c r="AV41" s="700"/>
      <c r="AW41" s="700"/>
      <c r="AX41" s="700"/>
      <c r="AY41" s="701"/>
      <c r="AZ41" s="664">
        <v>82201</v>
      </c>
      <c r="BA41" s="665"/>
      <c r="BB41" s="665"/>
      <c r="BC41" s="665"/>
      <c r="BD41" s="675"/>
      <c r="BE41" s="675"/>
      <c r="BF41" s="702"/>
      <c r="BG41" s="707"/>
      <c r="BH41" s="708"/>
      <c r="BI41" s="708"/>
      <c r="BJ41" s="708"/>
      <c r="BK41" s="708"/>
      <c r="BL41" s="222"/>
      <c r="BM41" s="703" t="s">
        <v>347</v>
      </c>
      <c r="BN41" s="703"/>
      <c r="BO41" s="703"/>
      <c r="BP41" s="703"/>
      <c r="BQ41" s="703"/>
      <c r="BR41" s="703"/>
      <c r="BS41" s="703"/>
      <c r="BT41" s="703"/>
      <c r="BU41" s="704"/>
      <c r="BV41" s="664" t="s">
        <v>127</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173</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349</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173</v>
      </c>
      <c r="AA42" s="691"/>
      <c r="AB42" s="691"/>
      <c r="AC42" s="691"/>
      <c r="AD42" s="692" t="s">
        <v>241</v>
      </c>
      <c r="AE42" s="692"/>
      <c r="AF42" s="692"/>
      <c r="AG42" s="692"/>
      <c r="AH42" s="692"/>
      <c r="AI42" s="692"/>
      <c r="AJ42" s="692"/>
      <c r="AK42" s="692"/>
      <c r="AL42" s="667" t="s">
        <v>127</v>
      </c>
      <c r="AM42" s="668"/>
      <c r="AN42" s="668"/>
      <c r="AO42" s="693"/>
      <c r="AQ42" s="711" t="s">
        <v>350</v>
      </c>
      <c r="AR42" s="712"/>
      <c r="AS42" s="712"/>
      <c r="AT42" s="712"/>
      <c r="AU42" s="712"/>
      <c r="AV42" s="712"/>
      <c r="AW42" s="712"/>
      <c r="AX42" s="712"/>
      <c r="AY42" s="713"/>
      <c r="AZ42" s="644">
        <v>302167</v>
      </c>
      <c r="BA42" s="679"/>
      <c r="BB42" s="679"/>
      <c r="BC42" s="679"/>
      <c r="BD42" s="645"/>
      <c r="BE42" s="645"/>
      <c r="BF42" s="694"/>
      <c r="BG42" s="709"/>
      <c r="BH42" s="710"/>
      <c r="BI42" s="710"/>
      <c r="BJ42" s="710"/>
      <c r="BK42" s="710"/>
      <c r="BL42" s="223"/>
      <c r="BM42" s="695" t="s">
        <v>351</v>
      </c>
      <c r="BN42" s="695"/>
      <c r="BO42" s="695"/>
      <c r="BP42" s="695"/>
      <c r="BQ42" s="695"/>
      <c r="BR42" s="695"/>
      <c r="BS42" s="695"/>
      <c r="BT42" s="695"/>
      <c r="BU42" s="696"/>
      <c r="BV42" s="644">
        <v>356</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712439</v>
      </c>
      <c r="CS42" s="675"/>
      <c r="CT42" s="675"/>
      <c r="CU42" s="675"/>
      <c r="CV42" s="675"/>
      <c r="CW42" s="675"/>
      <c r="CX42" s="675"/>
      <c r="CY42" s="676"/>
      <c r="CZ42" s="667">
        <v>13.8</v>
      </c>
      <c r="DA42" s="677"/>
      <c r="DB42" s="677"/>
      <c r="DC42" s="678"/>
      <c r="DD42" s="670">
        <v>131410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353</v>
      </c>
      <c r="C43" s="662"/>
      <c r="D43" s="662"/>
      <c r="E43" s="662"/>
      <c r="F43" s="662"/>
      <c r="G43" s="662"/>
      <c r="H43" s="662"/>
      <c r="I43" s="662"/>
      <c r="J43" s="662"/>
      <c r="K43" s="662"/>
      <c r="L43" s="662"/>
      <c r="M43" s="662"/>
      <c r="N43" s="662"/>
      <c r="O43" s="662"/>
      <c r="P43" s="662"/>
      <c r="Q43" s="663"/>
      <c r="R43" s="664">
        <v>83200</v>
      </c>
      <c r="S43" s="665"/>
      <c r="T43" s="665"/>
      <c r="U43" s="665"/>
      <c r="V43" s="665"/>
      <c r="W43" s="665"/>
      <c r="X43" s="665"/>
      <c r="Y43" s="666"/>
      <c r="Z43" s="691">
        <v>1.5</v>
      </c>
      <c r="AA43" s="691"/>
      <c r="AB43" s="691"/>
      <c r="AC43" s="691"/>
      <c r="AD43" s="692" t="s">
        <v>241</v>
      </c>
      <c r="AE43" s="692"/>
      <c r="AF43" s="692"/>
      <c r="AG43" s="692"/>
      <c r="AH43" s="692"/>
      <c r="AI43" s="692"/>
      <c r="AJ43" s="692"/>
      <c r="AK43" s="692"/>
      <c r="AL43" s="667" t="s">
        <v>127</v>
      </c>
      <c r="AM43" s="668"/>
      <c r="AN43" s="668"/>
      <c r="AO43" s="693"/>
      <c r="BV43" s="224"/>
      <c r="BW43" s="224"/>
      <c r="BX43" s="224"/>
      <c r="BY43" s="224"/>
      <c r="BZ43" s="224"/>
      <c r="CA43" s="224"/>
      <c r="CB43" s="224"/>
      <c r="CD43" s="661" t="s">
        <v>354</v>
      </c>
      <c r="CE43" s="662"/>
      <c r="CF43" s="662"/>
      <c r="CG43" s="662"/>
      <c r="CH43" s="662"/>
      <c r="CI43" s="662"/>
      <c r="CJ43" s="662"/>
      <c r="CK43" s="662"/>
      <c r="CL43" s="662"/>
      <c r="CM43" s="662"/>
      <c r="CN43" s="662"/>
      <c r="CO43" s="662"/>
      <c r="CP43" s="662"/>
      <c r="CQ43" s="663"/>
      <c r="CR43" s="664" t="s">
        <v>241</v>
      </c>
      <c r="CS43" s="675"/>
      <c r="CT43" s="675"/>
      <c r="CU43" s="675"/>
      <c r="CV43" s="675"/>
      <c r="CW43" s="675"/>
      <c r="CX43" s="675"/>
      <c r="CY43" s="676"/>
      <c r="CZ43" s="667" t="s">
        <v>241</v>
      </c>
      <c r="DA43" s="677"/>
      <c r="DB43" s="677"/>
      <c r="DC43" s="678"/>
      <c r="DD43" s="670" t="s">
        <v>127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355</v>
      </c>
      <c r="C44" s="642"/>
      <c r="D44" s="642"/>
      <c r="E44" s="642"/>
      <c r="F44" s="642"/>
      <c r="G44" s="642"/>
      <c r="H44" s="642"/>
      <c r="I44" s="642"/>
      <c r="J44" s="642"/>
      <c r="K44" s="642"/>
      <c r="L44" s="642"/>
      <c r="M44" s="642"/>
      <c r="N44" s="642"/>
      <c r="O44" s="642"/>
      <c r="P44" s="642"/>
      <c r="Q44" s="643"/>
      <c r="R44" s="644">
        <v>5685445</v>
      </c>
      <c r="S44" s="679"/>
      <c r="T44" s="679"/>
      <c r="U44" s="679"/>
      <c r="V44" s="679"/>
      <c r="W44" s="679"/>
      <c r="X44" s="679"/>
      <c r="Y44" s="680"/>
      <c r="Z44" s="681">
        <v>100</v>
      </c>
      <c r="AA44" s="681"/>
      <c r="AB44" s="681"/>
      <c r="AC44" s="681"/>
      <c r="AD44" s="682">
        <v>2958042</v>
      </c>
      <c r="AE44" s="682"/>
      <c r="AF44" s="682"/>
      <c r="AG44" s="682"/>
      <c r="AH44" s="682"/>
      <c r="AI44" s="682"/>
      <c r="AJ44" s="682"/>
      <c r="AK44" s="682"/>
      <c r="AL44" s="647">
        <v>100</v>
      </c>
      <c r="AM44" s="683"/>
      <c r="AN44" s="683"/>
      <c r="AO44" s="684"/>
      <c r="CD44" s="685" t="s">
        <v>301</v>
      </c>
      <c r="CE44" s="686"/>
      <c r="CF44" s="661" t="s">
        <v>356</v>
      </c>
      <c r="CG44" s="662"/>
      <c r="CH44" s="662"/>
      <c r="CI44" s="662"/>
      <c r="CJ44" s="662"/>
      <c r="CK44" s="662"/>
      <c r="CL44" s="662"/>
      <c r="CM44" s="662"/>
      <c r="CN44" s="662"/>
      <c r="CO44" s="662"/>
      <c r="CP44" s="662"/>
      <c r="CQ44" s="663"/>
      <c r="CR44" s="664">
        <v>684375</v>
      </c>
      <c r="CS44" s="665"/>
      <c r="CT44" s="665"/>
      <c r="CU44" s="665"/>
      <c r="CV44" s="665"/>
      <c r="CW44" s="665"/>
      <c r="CX44" s="665"/>
      <c r="CY44" s="666"/>
      <c r="CZ44" s="667">
        <v>13.3</v>
      </c>
      <c r="DA44" s="668"/>
      <c r="DB44" s="668"/>
      <c r="DC44" s="669"/>
      <c r="DD44" s="670">
        <v>123213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357</v>
      </c>
      <c r="CG45" s="662"/>
      <c r="CH45" s="662"/>
      <c r="CI45" s="662"/>
      <c r="CJ45" s="662"/>
      <c r="CK45" s="662"/>
      <c r="CL45" s="662"/>
      <c r="CM45" s="662"/>
      <c r="CN45" s="662"/>
      <c r="CO45" s="662"/>
      <c r="CP45" s="662"/>
      <c r="CQ45" s="663"/>
      <c r="CR45" s="664">
        <v>416022</v>
      </c>
      <c r="CS45" s="675"/>
      <c r="CT45" s="675"/>
      <c r="CU45" s="675"/>
      <c r="CV45" s="675"/>
      <c r="CW45" s="675"/>
      <c r="CX45" s="675"/>
      <c r="CY45" s="676"/>
      <c r="CZ45" s="667">
        <v>8.1</v>
      </c>
      <c r="DA45" s="677"/>
      <c r="DB45" s="677"/>
      <c r="DC45" s="678"/>
      <c r="DD45" s="670">
        <v>6450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359</v>
      </c>
      <c r="CG46" s="662"/>
      <c r="CH46" s="662"/>
      <c r="CI46" s="662"/>
      <c r="CJ46" s="662"/>
      <c r="CK46" s="662"/>
      <c r="CL46" s="662"/>
      <c r="CM46" s="662"/>
      <c r="CN46" s="662"/>
      <c r="CO46" s="662"/>
      <c r="CP46" s="662"/>
      <c r="CQ46" s="663"/>
      <c r="CR46" s="664">
        <v>226442</v>
      </c>
      <c r="CS46" s="665"/>
      <c r="CT46" s="665"/>
      <c r="CU46" s="665"/>
      <c r="CV46" s="665"/>
      <c r="CW46" s="665"/>
      <c r="CX46" s="665"/>
      <c r="CY46" s="666"/>
      <c r="CZ46" s="667">
        <v>4.4000000000000004</v>
      </c>
      <c r="DA46" s="668"/>
      <c r="DB46" s="668"/>
      <c r="DC46" s="669"/>
      <c r="DD46" s="670">
        <v>113325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v>28064</v>
      </c>
      <c r="CS47" s="675"/>
      <c r="CT47" s="675"/>
      <c r="CU47" s="675"/>
      <c r="CV47" s="675"/>
      <c r="CW47" s="675"/>
      <c r="CX47" s="675"/>
      <c r="CY47" s="676"/>
      <c r="CZ47" s="667">
        <v>0.5</v>
      </c>
      <c r="DA47" s="677"/>
      <c r="DB47" s="677"/>
      <c r="DC47" s="678"/>
      <c r="DD47" s="670">
        <v>8197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364</v>
      </c>
      <c r="CE49" s="642"/>
      <c r="CF49" s="642"/>
      <c r="CG49" s="642"/>
      <c r="CH49" s="642"/>
      <c r="CI49" s="642"/>
      <c r="CJ49" s="642"/>
      <c r="CK49" s="642"/>
      <c r="CL49" s="642"/>
      <c r="CM49" s="642"/>
      <c r="CN49" s="642"/>
      <c r="CO49" s="642"/>
      <c r="CP49" s="642"/>
      <c r="CQ49" s="643"/>
      <c r="CR49" s="644">
        <v>5162253</v>
      </c>
      <c r="CS49" s="645"/>
      <c r="CT49" s="645"/>
      <c r="CU49" s="645"/>
      <c r="CV49" s="645"/>
      <c r="CW49" s="645"/>
      <c r="CX49" s="645"/>
      <c r="CY49" s="646"/>
      <c r="CZ49" s="647">
        <v>100</v>
      </c>
      <c r="DA49" s="648"/>
      <c r="DB49" s="648"/>
      <c r="DC49" s="649"/>
      <c r="DD49" s="650">
        <v>3515297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7vTf/ADSBgNww+Vw5uO74+073k7Bt4iyRWBRnOvnDWcOVUmwZz+IA0BLO9IoJOIYI51I7HlNve41/FY/Pd9iw==" saltValue="WHwmijcuFO8GJC8KJ9B1M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366</v>
      </c>
      <c r="DK2" s="1156"/>
      <c r="DL2" s="1156"/>
      <c r="DM2" s="1156"/>
      <c r="DN2" s="1156"/>
      <c r="DO2" s="1157"/>
      <c r="DP2" s="231"/>
      <c r="DQ2" s="1155" t="s">
        <v>367</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35"/>
      <c r="BA5" s="235"/>
      <c r="BB5" s="235"/>
      <c r="BC5" s="235"/>
      <c r="BD5" s="235"/>
      <c r="BE5" s="236"/>
      <c r="BF5" s="236"/>
      <c r="BG5" s="236"/>
      <c r="BH5" s="236"/>
      <c r="BI5" s="236"/>
      <c r="BJ5" s="236"/>
      <c r="BK5" s="236"/>
      <c r="BL5" s="236"/>
      <c r="BM5" s="236"/>
      <c r="BN5" s="236"/>
      <c r="BO5" s="236"/>
      <c r="BP5" s="236"/>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387</v>
      </c>
      <c r="C7" s="1112"/>
      <c r="D7" s="1112"/>
      <c r="E7" s="1112"/>
      <c r="F7" s="1112"/>
      <c r="G7" s="1112"/>
      <c r="H7" s="1112"/>
      <c r="I7" s="1112"/>
      <c r="J7" s="1112"/>
      <c r="K7" s="1112"/>
      <c r="L7" s="1112"/>
      <c r="M7" s="1112"/>
      <c r="N7" s="1112"/>
      <c r="O7" s="1112"/>
      <c r="P7" s="1113"/>
      <c r="Q7" s="1166">
        <v>5649</v>
      </c>
      <c r="R7" s="1167"/>
      <c r="S7" s="1167"/>
      <c r="T7" s="1167"/>
      <c r="U7" s="1167"/>
      <c r="V7" s="1167">
        <v>5162</v>
      </c>
      <c r="W7" s="1167"/>
      <c r="X7" s="1167"/>
      <c r="Y7" s="1167"/>
      <c r="Z7" s="1167"/>
      <c r="AA7" s="1167">
        <v>487</v>
      </c>
      <c r="AB7" s="1167"/>
      <c r="AC7" s="1167"/>
      <c r="AD7" s="1167"/>
      <c r="AE7" s="1168"/>
      <c r="AF7" s="1169">
        <v>342</v>
      </c>
      <c r="AG7" s="1170"/>
      <c r="AH7" s="1170"/>
      <c r="AI7" s="1170"/>
      <c r="AJ7" s="1171"/>
      <c r="AK7" s="1172">
        <v>163</v>
      </c>
      <c r="AL7" s="1173"/>
      <c r="AM7" s="1173"/>
      <c r="AN7" s="1173"/>
      <c r="AO7" s="1173"/>
      <c r="AP7" s="1173">
        <v>3959</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t="s">
        <v>388</v>
      </c>
      <c r="C8" s="1095"/>
      <c r="D8" s="1095"/>
      <c r="E8" s="1095"/>
      <c r="F8" s="1095"/>
      <c r="G8" s="1095"/>
      <c r="H8" s="1095"/>
      <c r="I8" s="1095"/>
      <c r="J8" s="1095"/>
      <c r="K8" s="1095"/>
      <c r="L8" s="1095"/>
      <c r="M8" s="1095"/>
      <c r="N8" s="1095"/>
      <c r="O8" s="1095"/>
      <c r="P8" s="1096"/>
      <c r="Q8" s="1102">
        <v>36</v>
      </c>
      <c r="R8" s="1103"/>
      <c r="S8" s="1103"/>
      <c r="T8" s="1103"/>
      <c r="U8" s="1103"/>
      <c r="V8" s="1103">
        <v>0</v>
      </c>
      <c r="W8" s="1103"/>
      <c r="X8" s="1103"/>
      <c r="Y8" s="1103"/>
      <c r="Z8" s="1103"/>
      <c r="AA8" s="1103">
        <v>36</v>
      </c>
      <c r="AB8" s="1103"/>
      <c r="AC8" s="1103"/>
      <c r="AD8" s="1103"/>
      <c r="AE8" s="1104"/>
      <c r="AF8" s="1099">
        <v>36</v>
      </c>
      <c r="AG8" s="1100"/>
      <c r="AH8" s="1100"/>
      <c r="AI8" s="1100"/>
      <c r="AJ8" s="1101"/>
      <c r="AK8" s="1144" t="s">
        <v>600</v>
      </c>
      <c r="AL8" s="1145"/>
      <c r="AM8" s="1145"/>
      <c r="AN8" s="1145"/>
      <c r="AO8" s="1145"/>
      <c r="AP8" s="1145" t="s">
        <v>600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390</v>
      </c>
      <c r="B23" s="1001" t="s">
        <v>391</v>
      </c>
      <c r="C23" s="1002"/>
      <c r="D23" s="1002"/>
      <c r="E23" s="1002"/>
      <c r="F23" s="1002"/>
      <c r="G23" s="1002"/>
      <c r="H23" s="1002"/>
      <c r="I23" s="1002"/>
      <c r="J23" s="1002"/>
      <c r="K23" s="1002"/>
      <c r="L23" s="1002"/>
      <c r="M23" s="1002"/>
      <c r="N23" s="1002"/>
      <c r="O23" s="1002"/>
      <c r="P23" s="1012"/>
      <c r="Q23" s="1131">
        <v>5685</v>
      </c>
      <c r="R23" s="1125"/>
      <c r="S23" s="1125"/>
      <c r="T23" s="1125"/>
      <c r="U23" s="1125"/>
      <c r="V23" s="1125">
        <v>5162</v>
      </c>
      <c r="W23" s="1125"/>
      <c r="X23" s="1125"/>
      <c r="Y23" s="1125"/>
      <c r="Z23" s="1125"/>
      <c r="AA23" s="1125">
        <v>523</v>
      </c>
      <c r="AB23" s="1125"/>
      <c r="AC23" s="1125"/>
      <c r="AD23" s="1125"/>
      <c r="AE23" s="1132"/>
      <c r="AF23" s="1133">
        <v>379</v>
      </c>
      <c r="AG23" s="1125"/>
      <c r="AH23" s="1125"/>
      <c r="AI23" s="1125"/>
      <c r="AJ23" s="1134"/>
      <c r="AK23" s="1135"/>
      <c r="AL23" s="1136"/>
      <c r="AM23" s="1136"/>
      <c r="AN23" s="1136"/>
      <c r="AO23" s="1136"/>
      <c r="AP23" s="1125">
        <v>3959</v>
      </c>
      <c r="AQ23" s="1125"/>
      <c r="AR23" s="1125"/>
      <c r="AS23" s="1125"/>
      <c r="AT23" s="1125"/>
      <c r="AU23" s="1126"/>
      <c r="AV23" s="1126"/>
      <c r="AW23" s="1126"/>
      <c r="AX23" s="1126"/>
      <c r="AY23" s="1127"/>
      <c r="AZ23" s="1128" t="s">
        <v>392</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370</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403</v>
      </c>
      <c r="C28" s="1112"/>
      <c r="D28" s="1112"/>
      <c r="E28" s="1112"/>
      <c r="F28" s="1112"/>
      <c r="G28" s="1112"/>
      <c r="H28" s="1112"/>
      <c r="I28" s="1112"/>
      <c r="J28" s="1112"/>
      <c r="K28" s="1112"/>
      <c r="L28" s="1112"/>
      <c r="M28" s="1112"/>
      <c r="N28" s="1112"/>
      <c r="O28" s="1112"/>
      <c r="P28" s="1113"/>
      <c r="Q28" s="1114">
        <v>991</v>
      </c>
      <c r="R28" s="1115"/>
      <c r="S28" s="1115"/>
      <c r="T28" s="1115"/>
      <c r="U28" s="1115"/>
      <c r="V28" s="1115">
        <v>948</v>
      </c>
      <c r="W28" s="1115"/>
      <c r="X28" s="1115"/>
      <c r="Y28" s="1115"/>
      <c r="Z28" s="1115"/>
      <c r="AA28" s="1115">
        <v>43</v>
      </c>
      <c r="AB28" s="1115"/>
      <c r="AC28" s="1115"/>
      <c r="AD28" s="1115"/>
      <c r="AE28" s="1116"/>
      <c r="AF28" s="1117">
        <v>43</v>
      </c>
      <c r="AG28" s="1115"/>
      <c r="AH28" s="1115"/>
      <c r="AI28" s="1115"/>
      <c r="AJ28" s="1118"/>
      <c r="AK28" s="1106">
        <v>74</v>
      </c>
      <c r="AL28" s="1107"/>
      <c r="AM28" s="1107"/>
      <c r="AN28" s="1107"/>
      <c r="AO28" s="1107"/>
      <c r="AP28" s="1107" t="s">
        <v>600</v>
      </c>
      <c r="AQ28" s="1107"/>
      <c r="AR28" s="1107"/>
      <c r="AS28" s="1107"/>
      <c r="AT28" s="1107"/>
      <c r="AU28" s="1107" t="s">
        <v>600</v>
      </c>
      <c r="AV28" s="1107"/>
      <c r="AW28" s="1107"/>
      <c r="AX28" s="1107"/>
      <c r="AY28" s="1107"/>
      <c r="AZ28" s="1108" t="s">
        <v>600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404</v>
      </c>
      <c r="C29" s="1095"/>
      <c r="D29" s="1095"/>
      <c r="E29" s="1095"/>
      <c r="F29" s="1095"/>
      <c r="G29" s="1095"/>
      <c r="H29" s="1095"/>
      <c r="I29" s="1095"/>
      <c r="J29" s="1095"/>
      <c r="K29" s="1095"/>
      <c r="L29" s="1095"/>
      <c r="M29" s="1095"/>
      <c r="N29" s="1095"/>
      <c r="O29" s="1095"/>
      <c r="P29" s="1096"/>
      <c r="Q29" s="1102">
        <v>973</v>
      </c>
      <c r="R29" s="1103"/>
      <c r="S29" s="1103"/>
      <c r="T29" s="1103"/>
      <c r="U29" s="1103"/>
      <c r="V29" s="1103">
        <v>882</v>
      </c>
      <c r="W29" s="1103"/>
      <c r="X29" s="1103"/>
      <c r="Y29" s="1103"/>
      <c r="Z29" s="1103"/>
      <c r="AA29" s="1103">
        <v>91</v>
      </c>
      <c r="AB29" s="1103"/>
      <c r="AC29" s="1103"/>
      <c r="AD29" s="1103"/>
      <c r="AE29" s="1104"/>
      <c r="AF29" s="1099">
        <v>91</v>
      </c>
      <c r="AG29" s="1100"/>
      <c r="AH29" s="1100"/>
      <c r="AI29" s="1100"/>
      <c r="AJ29" s="1101"/>
      <c r="AK29" s="1044">
        <v>139</v>
      </c>
      <c r="AL29" s="1035"/>
      <c r="AM29" s="1035"/>
      <c r="AN29" s="1035"/>
      <c r="AO29" s="1035"/>
      <c r="AP29" s="1035" t="s">
        <v>600</v>
      </c>
      <c r="AQ29" s="1035"/>
      <c r="AR29" s="1035"/>
      <c r="AS29" s="1035"/>
      <c r="AT29" s="1035"/>
      <c r="AU29" s="1035" t="s">
        <v>600</v>
      </c>
      <c r="AV29" s="1035"/>
      <c r="AW29" s="1035"/>
      <c r="AX29" s="1035"/>
      <c r="AY29" s="1035"/>
      <c r="AZ29" s="1105" t="s">
        <v>600</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405</v>
      </c>
      <c r="C30" s="1095"/>
      <c r="D30" s="1095"/>
      <c r="E30" s="1095"/>
      <c r="F30" s="1095"/>
      <c r="G30" s="1095"/>
      <c r="H30" s="1095"/>
      <c r="I30" s="1095"/>
      <c r="J30" s="1095"/>
      <c r="K30" s="1095"/>
      <c r="L30" s="1095"/>
      <c r="M30" s="1095"/>
      <c r="N30" s="1095"/>
      <c r="O30" s="1095"/>
      <c r="P30" s="1096"/>
      <c r="Q30" s="1102">
        <v>208</v>
      </c>
      <c r="R30" s="1103"/>
      <c r="S30" s="1103"/>
      <c r="T30" s="1103"/>
      <c r="U30" s="1103"/>
      <c r="V30" s="1103">
        <v>207</v>
      </c>
      <c r="W30" s="1103"/>
      <c r="X30" s="1103"/>
      <c r="Y30" s="1103"/>
      <c r="Z30" s="1103"/>
      <c r="AA30" s="1103">
        <v>1</v>
      </c>
      <c r="AB30" s="1103"/>
      <c r="AC30" s="1103"/>
      <c r="AD30" s="1103"/>
      <c r="AE30" s="1104"/>
      <c r="AF30" s="1099">
        <v>1</v>
      </c>
      <c r="AG30" s="1100"/>
      <c r="AH30" s="1100"/>
      <c r="AI30" s="1100"/>
      <c r="AJ30" s="1101"/>
      <c r="AK30" s="1044">
        <v>126</v>
      </c>
      <c r="AL30" s="1035"/>
      <c r="AM30" s="1035"/>
      <c r="AN30" s="1035"/>
      <c r="AO30" s="1035"/>
      <c r="AP30" s="1035" t="s">
        <v>600</v>
      </c>
      <c r="AQ30" s="1035"/>
      <c r="AR30" s="1035"/>
      <c r="AS30" s="1035"/>
      <c r="AT30" s="1035"/>
      <c r="AU30" s="1035" t="s">
        <v>600</v>
      </c>
      <c r="AV30" s="1035"/>
      <c r="AW30" s="1035"/>
      <c r="AX30" s="1035"/>
      <c r="AY30" s="1035"/>
      <c r="AZ30" s="1105" t="s">
        <v>600</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406</v>
      </c>
      <c r="C31" s="1095"/>
      <c r="D31" s="1095"/>
      <c r="E31" s="1095"/>
      <c r="F31" s="1095"/>
      <c r="G31" s="1095"/>
      <c r="H31" s="1095"/>
      <c r="I31" s="1095"/>
      <c r="J31" s="1095"/>
      <c r="K31" s="1095"/>
      <c r="L31" s="1095"/>
      <c r="M31" s="1095"/>
      <c r="N31" s="1095"/>
      <c r="O31" s="1095"/>
      <c r="P31" s="1096"/>
      <c r="Q31" s="1102">
        <v>240</v>
      </c>
      <c r="R31" s="1103"/>
      <c r="S31" s="1103"/>
      <c r="T31" s="1103"/>
      <c r="U31" s="1103"/>
      <c r="V31" s="1103">
        <v>244</v>
      </c>
      <c r="W31" s="1103"/>
      <c r="X31" s="1103"/>
      <c r="Y31" s="1103"/>
      <c r="Z31" s="1103"/>
      <c r="AA31" s="1103">
        <v>-4</v>
      </c>
      <c r="AB31" s="1103"/>
      <c r="AC31" s="1103"/>
      <c r="AD31" s="1103"/>
      <c r="AE31" s="1104"/>
      <c r="AF31" s="1099">
        <v>231</v>
      </c>
      <c r="AG31" s="1100"/>
      <c r="AH31" s="1100"/>
      <c r="AI31" s="1100"/>
      <c r="AJ31" s="1101"/>
      <c r="AK31" s="1044">
        <v>19</v>
      </c>
      <c r="AL31" s="1035"/>
      <c r="AM31" s="1035"/>
      <c r="AN31" s="1035"/>
      <c r="AO31" s="1035"/>
      <c r="AP31" s="1035">
        <v>821</v>
      </c>
      <c r="AQ31" s="1035"/>
      <c r="AR31" s="1035"/>
      <c r="AS31" s="1035"/>
      <c r="AT31" s="1035"/>
      <c r="AU31" s="1035">
        <v>218</v>
      </c>
      <c r="AV31" s="1035"/>
      <c r="AW31" s="1035"/>
      <c r="AX31" s="1035"/>
      <c r="AY31" s="1035"/>
      <c r="AZ31" s="1105" t="s">
        <v>600</v>
      </c>
      <c r="BA31" s="1105"/>
      <c r="BB31" s="1105"/>
      <c r="BC31" s="1105"/>
      <c r="BD31" s="1105"/>
      <c r="BE31" s="1036" t="s">
        <v>407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408</v>
      </c>
      <c r="C32" s="1095"/>
      <c r="D32" s="1095"/>
      <c r="E32" s="1095"/>
      <c r="F32" s="1095"/>
      <c r="G32" s="1095"/>
      <c r="H32" s="1095"/>
      <c r="I32" s="1095"/>
      <c r="J32" s="1095"/>
      <c r="K32" s="1095"/>
      <c r="L32" s="1095"/>
      <c r="M32" s="1095"/>
      <c r="N32" s="1095"/>
      <c r="O32" s="1095"/>
      <c r="P32" s="1096"/>
      <c r="Q32" s="1102">
        <v>523</v>
      </c>
      <c r="R32" s="1103"/>
      <c r="S32" s="1103"/>
      <c r="T32" s="1103"/>
      <c r="U32" s="1103"/>
      <c r="V32" s="1103">
        <v>496</v>
      </c>
      <c r="W32" s="1103"/>
      <c r="X32" s="1103"/>
      <c r="Y32" s="1103"/>
      <c r="Z32" s="1103"/>
      <c r="AA32" s="1103">
        <v>27</v>
      </c>
      <c r="AB32" s="1103"/>
      <c r="AC32" s="1103"/>
      <c r="AD32" s="1103"/>
      <c r="AE32" s="1104"/>
      <c r="AF32" s="1099">
        <v>27</v>
      </c>
      <c r="AG32" s="1100"/>
      <c r="AH32" s="1100"/>
      <c r="AI32" s="1100"/>
      <c r="AJ32" s="1101"/>
      <c r="AK32" s="1044">
        <v>213</v>
      </c>
      <c r="AL32" s="1035"/>
      <c r="AM32" s="1035"/>
      <c r="AN32" s="1035"/>
      <c r="AO32" s="1035"/>
      <c r="AP32" s="1035">
        <v>1773</v>
      </c>
      <c r="AQ32" s="1035"/>
      <c r="AR32" s="1035"/>
      <c r="AS32" s="1035"/>
      <c r="AT32" s="1035"/>
      <c r="AU32" s="1035">
        <v>1773</v>
      </c>
      <c r="AV32" s="1035"/>
      <c r="AW32" s="1035"/>
      <c r="AX32" s="1035"/>
      <c r="AY32" s="1035"/>
      <c r="AZ32" s="1105" t="s">
        <v>600</v>
      </c>
      <c r="BA32" s="1105"/>
      <c r="BB32" s="1105"/>
      <c r="BC32" s="1105"/>
      <c r="BD32" s="1105"/>
      <c r="BE32" s="1036" t="s">
        <v>409</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390</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393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412</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414</v>
      </c>
      <c r="B66" s="1060"/>
      <c r="C66" s="1060"/>
      <c r="D66" s="1060"/>
      <c r="E66" s="1060"/>
      <c r="F66" s="1060"/>
      <c r="G66" s="1060"/>
      <c r="H66" s="1060"/>
      <c r="I66" s="1060"/>
      <c r="J66" s="1060"/>
      <c r="K66" s="1060"/>
      <c r="L66" s="1060"/>
      <c r="M66" s="1060"/>
      <c r="N66" s="1060"/>
      <c r="O66" s="1060"/>
      <c r="P66" s="1061"/>
      <c r="Q66" s="1065" t="s">
        <v>415</v>
      </c>
      <c r="R66" s="1066"/>
      <c r="S66" s="1066"/>
      <c r="T66" s="1066"/>
      <c r="U66" s="1067"/>
      <c r="V66" s="1065" t="s">
        <v>416</v>
      </c>
      <c r="W66" s="1066"/>
      <c r="X66" s="1066"/>
      <c r="Y66" s="1066"/>
      <c r="Z66" s="1067"/>
      <c r="AA66" s="1065" t="s">
        <v>417</v>
      </c>
      <c r="AB66" s="1066"/>
      <c r="AC66" s="1066"/>
      <c r="AD66" s="1066"/>
      <c r="AE66" s="1067"/>
      <c r="AF66" s="1071" t="s">
        <v>418</v>
      </c>
      <c r="AG66" s="1072"/>
      <c r="AH66" s="1072"/>
      <c r="AI66" s="1072"/>
      <c r="AJ66" s="1073"/>
      <c r="AK66" s="1065" t="s">
        <v>399</v>
      </c>
      <c r="AL66" s="1060"/>
      <c r="AM66" s="1060"/>
      <c r="AN66" s="1060"/>
      <c r="AO66" s="1061"/>
      <c r="AP66" s="1065" t="s">
        <v>419</v>
      </c>
      <c r="AQ66" s="1066"/>
      <c r="AR66" s="1066"/>
      <c r="AS66" s="1066"/>
      <c r="AT66" s="1067"/>
      <c r="AU66" s="1065" t="s">
        <v>420</v>
      </c>
      <c r="AV66" s="1066"/>
      <c r="AW66" s="1066"/>
      <c r="AX66" s="1066"/>
      <c r="AY66" s="1067"/>
      <c r="AZ66" s="1065" t="s">
        <v>377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591</v>
      </c>
      <c r="C68" s="1050"/>
      <c r="D68" s="1050"/>
      <c r="E68" s="1050"/>
      <c r="F68" s="1050"/>
      <c r="G68" s="1050"/>
      <c r="H68" s="1050"/>
      <c r="I68" s="1050"/>
      <c r="J68" s="1050"/>
      <c r="K68" s="1050"/>
      <c r="L68" s="1050"/>
      <c r="M68" s="1050"/>
      <c r="N68" s="1050"/>
      <c r="O68" s="1050"/>
      <c r="P68" s="1051"/>
      <c r="Q68" s="1052">
        <v>3285</v>
      </c>
      <c r="R68" s="1046"/>
      <c r="S68" s="1046"/>
      <c r="T68" s="1046"/>
      <c r="U68" s="1046"/>
      <c r="V68" s="1046">
        <v>3142</v>
      </c>
      <c r="W68" s="1046"/>
      <c r="X68" s="1046"/>
      <c r="Y68" s="1046"/>
      <c r="Z68" s="1046"/>
      <c r="AA68" s="1046">
        <v>143</v>
      </c>
      <c r="AB68" s="1046"/>
      <c r="AC68" s="1046"/>
      <c r="AD68" s="1046"/>
      <c r="AE68" s="1046"/>
      <c r="AF68" s="1046">
        <v>143</v>
      </c>
      <c r="AG68" s="1046"/>
      <c r="AH68" s="1046"/>
      <c r="AI68" s="1046"/>
      <c r="AJ68" s="1046"/>
      <c r="AK68" s="1046" t="s">
        <v>600</v>
      </c>
      <c r="AL68" s="1046"/>
      <c r="AM68" s="1046"/>
      <c r="AN68" s="1046"/>
      <c r="AO68" s="1046"/>
      <c r="AP68" s="1046">
        <v>1540</v>
      </c>
      <c r="AQ68" s="1046"/>
      <c r="AR68" s="1046"/>
      <c r="AS68" s="1046"/>
      <c r="AT68" s="1046"/>
      <c r="AU68" s="1046">
        <v>167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592</v>
      </c>
      <c r="C69" s="1039"/>
      <c r="D69" s="1039"/>
      <c r="E69" s="1039"/>
      <c r="F69" s="1039"/>
      <c r="G69" s="1039"/>
      <c r="H69" s="1039"/>
      <c r="I69" s="1039"/>
      <c r="J69" s="1039"/>
      <c r="K69" s="1039"/>
      <c r="L69" s="1039"/>
      <c r="M69" s="1039"/>
      <c r="N69" s="1039"/>
      <c r="O69" s="1039"/>
      <c r="P69" s="1040"/>
      <c r="Q69" s="1041">
        <v>430</v>
      </c>
      <c r="R69" s="1035"/>
      <c r="S69" s="1035"/>
      <c r="T69" s="1035"/>
      <c r="U69" s="1035"/>
      <c r="V69" s="1035">
        <v>415</v>
      </c>
      <c r="W69" s="1035"/>
      <c r="X69" s="1035"/>
      <c r="Y69" s="1035"/>
      <c r="Z69" s="1035"/>
      <c r="AA69" s="1035">
        <v>16</v>
      </c>
      <c r="AB69" s="1035"/>
      <c r="AC69" s="1035"/>
      <c r="AD69" s="1035"/>
      <c r="AE69" s="1035"/>
      <c r="AF69" s="1035">
        <v>16</v>
      </c>
      <c r="AG69" s="1035"/>
      <c r="AH69" s="1035"/>
      <c r="AI69" s="1035"/>
      <c r="AJ69" s="1035"/>
      <c r="AK69" s="1035">
        <v>46</v>
      </c>
      <c r="AL69" s="1035"/>
      <c r="AM69" s="1035"/>
      <c r="AN69" s="1035"/>
      <c r="AO69" s="1035"/>
      <c r="AP69" s="1035">
        <v>51</v>
      </c>
      <c r="AQ69" s="1035"/>
      <c r="AR69" s="1035"/>
      <c r="AS69" s="1035"/>
      <c r="AT69" s="1035"/>
      <c r="AU69" s="1035">
        <v>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593</v>
      </c>
      <c r="C70" s="1039"/>
      <c r="D70" s="1039"/>
      <c r="E70" s="1039"/>
      <c r="F70" s="1039"/>
      <c r="G70" s="1039"/>
      <c r="H70" s="1039"/>
      <c r="I70" s="1039"/>
      <c r="J70" s="1039"/>
      <c r="K70" s="1039"/>
      <c r="L70" s="1039"/>
      <c r="M70" s="1039"/>
      <c r="N70" s="1039"/>
      <c r="O70" s="1039"/>
      <c r="P70" s="1040"/>
      <c r="Q70" s="1041">
        <v>1266</v>
      </c>
      <c r="R70" s="1035"/>
      <c r="S70" s="1035"/>
      <c r="T70" s="1035"/>
      <c r="U70" s="1035"/>
      <c r="V70" s="1035">
        <v>1277</v>
      </c>
      <c r="W70" s="1035"/>
      <c r="X70" s="1035"/>
      <c r="Y70" s="1035"/>
      <c r="Z70" s="1035"/>
      <c r="AA70" s="1035">
        <v>33</v>
      </c>
      <c r="AB70" s="1035"/>
      <c r="AC70" s="1035"/>
      <c r="AD70" s="1035"/>
      <c r="AE70" s="1035"/>
      <c r="AF70" s="1035">
        <v>33</v>
      </c>
      <c r="AG70" s="1035"/>
      <c r="AH70" s="1035"/>
      <c r="AI70" s="1035"/>
      <c r="AJ70" s="1035"/>
      <c r="AK70" s="1035" t="s">
        <v>600</v>
      </c>
      <c r="AL70" s="1035"/>
      <c r="AM70" s="1035"/>
      <c r="AN70" s="1035"/>
      <c r="AO70" s="1035"/>
      <c r="AP70" s="1035">
        <v>22</v>
      </c>
      <c r="AQ70" s="1035"/>
      <c r="AR70" s="1035"/>
      <c r="AS70" s="1035"/>
      <c r="AT70" s="1035"/>
      <c r="AU70" s="1035">
        <v>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594</v>
      </c>
      <c r="C71" s="1039"/>
      <c r="D71" s="1039"/>
      <c r="E71" s="1039"/>
      <c r="F71" s="1039"/>
      <c r="G71" s="1039"/>
      <c r="H71" s="1039"/>
      <c r="I71" s="1039"/>
      <c r="J71" s="1039"/>
      <c r="K71" s="1039"/>
      <c r="L71" s="1039"/>
      <c r="M71" s="1039"/>
      <c r="N71" s="1039"/>
      <c r="O71" s="1039"/>
      <c r="P71" s="1040"/>
      <c r="Q71" s="1041">
        <v>910</v>
      </c>
      <c r="R71" s="1035"/>
      <c r="S71" s="1035"/>
      <c r="T71" s="1035"/>
      <c r="U71" s="1035"/>
      <c r="V71" s="1035">
        <v>890</v>
      </c>
      <c r="W71" s="1035"/>
      <c r="X71" s="1035"/>
      <c r="Y71" s="1035"/>
      <c r="Z71" s="1035"/>
      <c r="AA71" s="1035">
        <v>20</v>
      </c>
      <c r="AB71" s="1035"/>
      <c r="AC71" s="1035"/>
      <c r="AD71" s="1035"/>
      <c r="AE71" s="1035"/>
      <c r="AF71" s="1035">
        <v>20</v>
      </c>
      <c r="AG71" s="1035"/>
      <c r="AH71" s="1035"/>
      <c r="AI71" s="1035"/>
      <c r="AJ71" s="1035"/>
      <c r="AK71" s="1035" t="s">
        <v>600</v>
      </c>
      <c r="AL71" s="1035"/>
      <c r="AM71" s="1035"/>
      <c r="AN71" s="1035"/>
      <c r="AO71" s="1035"/>
      <c r="AP71" s="1035">
        <v>174</v>
      </c>
      <c r="AQ71" s="1035"/>
      <c r="AR71" s="1035"/>
      <c r="AS71" s="1035"/>
      <c r="AT71" s="1035"/>
      <c r="AU71" s="1035">
        <v>24</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595</v>
      </c>
      <c r="C72" s="1039"/>
      <c r="D72" s="1039"/>
      <c r="E72" s="1039"/>
      <c r="F72" s="1039"/>
      <c r="G72" s="1039"/>
      <c r="H72" s="1039"/>
      <c r="I72" s="1039"/>
      <c r="J72" s="1039"/>
      <c r="K72" s="1039"/>
      <c r="L72" s="1039"/>
      <c r="M72" s="1039"/>
      <c r="N72" s="1039"/>
      <c r="O72" s="1039"/>
      <c r="P72" s="1040"/>
      <c r="Q72" s="1041">
        <v>7705</v>
      </c>
      <c r="R72" s="1035"/>
      <c r="S72" s="1035"/>
      <c r="T72" s="1035"/>
      <c r="U72" s="1035"/>
      <c r="V72" s="1035">
        <v>7105</v>
      </c>
      <c r="W72" s="1035"/>
      <c r="X72" s="1035"/>
      <c r="Y72" s="1035"/>
      <c r="Z72" s="1035"/>
      <c r="AA72" s="1035">
        <v>600</v>
      </c>
      <c r="AB72" s="1035"/>
      <c r="AC72" s="1035"/>
      <c r="AD72" s="1035"/>
      <c r="AE72" s="1035"/>
      <c r="AF72" s="1035">
        <v>1189</v>
      </c>
      <c r="AG72" s="1035"/>
      <c r="AH72" s="1035"/>
      <c r="AI72" s="1035"/>
      <c r="AJ72" s="1035"/>
      <c r="AK72" s="1035" t="s">
        <v>600</v>
      </c>
      <c r="AL72" s="1035"/>
      <c r="AM72" s="1035"/>
      <c r="AN72" s="1035"/>
      <c r="AO72" s="1035"/>
      <c r="AP72" s="1035">
        <v>4778</v>
      </c>
      <c r="AQ72" s="1035"/>
      <c r="AR72" s="1035"/>
      <c r="AS72" s="1035"/>
      <c r="AT72" s="1035"/>
      <c r="AU72" s="1035">
        <v>559</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596</v>
      </c>
      <c r="C73" s="1039"/>
      <c r="D73" s="1039"/>
      <c r="E73" s="1039"/>
      <c r="F73" s="1039"/>
      <c r="G73" s="1039"/>
      <c r="H73" s="1039"/>
      <c r="I73" s="1039"/>
      <c r="J73" s="1039"/>
      <c r="K73" s="1039"/>
      <c r="L73" s="1039"/>
      <c r="M73" s="1039"/>
      <c r="N73" s="1039"/>
      <c r="O73" s="1039"/>
      <c r="P73" s="1040"/>
      <c r="Q73" s="1041">
        <v>118</v>
      </c>
      <c r="R73" s="1035"/>
      <c r="S73" s="1035"/>
      <c r="T73" s="1035"/>
      <c r="U73" s="1035"/>
      <c r="V73" s="1035">
        <v>109</v>
      </c>
      <c r="W73" s="1035"/>
      <c r="X73" s="1035"/>
      <c r="Y73" s="1035"/>
      <c r="Z73" s="1035"/>
      <c r="AA73" s="1035">
        <v>9</v>
      </c>
      <c r="AB73" s="1035"/>
      <c r="AC73" s="1035"/>
      <c r="AD73" s="1035"/>
      <c r="AE73" s="1035"/>
      <c r="AF73" s="1035">
        <v>9</v>
      </c>
      <c r="AG73" s="1035"/>
      <c r="AH73" s="1035"/>
      <c r="AI73" s="1035"/>
      <c r="AJ73" s="1035"/>
      <c r="AK73" s="1035">
        <v>15</v>
      </c>
      <c r="AL73" s="1035"/>
      <c r="AM73" s="1035"/>
      <c r="AN73" s="1035"/>
      <c r="AO73" s="1035"/>
      <c r="AP73" s="1035" t="s">
        <v>600</v>
      </c>
      <c r="AQ73" s="1035"/>
      <c r="AR73" s="1035"/>
      <c r="AS73" s="1035"/>
      <c r="AT73" s="1035"/>
      <c r="AU73" s="1035" t="s">
        <v>600</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597</v>
      </c>
      <c r="C74" s="1039"/>
      <c r="D74" s="1039"/>
      <c r="E74" s="1039"/>
      <c r="F74" s="1039"/>
      <c r="G74" s="1039"/>
      <c r="H74" s="1039"/>
      <c r="I74" s="1039"/>
      <c r="J74" s="1039"/>
      <c r="K74" s="1039"/>
      <c r="L74" s="1039"/>
      <c r="M74" s="1039"/>
      <c r="N74" s="1039"/>
      <c r="O74" s="1039"/>
      <c r="P74" s="1040"/>
      <c r="Q74" s="1041">
        <v>156662</v>
      </c>
      <c r="R74" s="1035"/>
      <c r="S74" s="1035"/>
      <c r="T74" s="1035"/>
      <c r="U74" s="1035"/>
      <c r="V74" s="1035">
        <v>152216</v>
      </c>
      <c r="W74" s="1035"/>
      <c r="X74" s="1035"/>
      <c r="Y74" s="1035"/>
      <c r="Z74" s="1035"/>
      <c r="AA74" s="1035">
        <v>4445</v>
      </c>
      <c r="AB74" s="1035"/>
      <c r="AC74" s="1035"/>
      <c r="AD74" s="1035"/>
      <c r="AE74" s="1035"/>
      <c r="AF74" s="1035">
        <v>4445</v>
      </c>
      <c r="AG74" s="1035"/>
      <c r="AH74" s="1035"/>
      <c r="AI74" s="1035"/>
      <c r="AJ74" s="1035"/>
      <c r="AK74" s="1035" t="s">
        <v>600</v>
      </c>
      <c r="AL74" s="1035"/>
      <c r="AM74" s="1035"/>
      <c r="AN74" s="1035"/>
      <c r="AO74" s="1035"/>
      <c r="AP74" s="1035" t="s">
        <v>600</v>
      </c>
      <c r="AQ74" s="1035"/>
      <c r="AR74" s="1035"/>
      <c r="AS74" s="1035"/>
      <c r="AT74" s="1035"/>
      <c r="AU74" s="1035" t="s">
        <v>600</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598</v>
      </c>
      <c r="C75" s="1039"/>
      <c r="D75" s="1039"/>
      <c r="E75" s="1039"/>
      <c r="F75" s="1039"/>
      <c r="G75" s="1039"/>
      <c r="H75" s="1039"/>
      <c r="I75" s="1039"/>
      <c r="J75" s="1039"/>
      <c r="K75" s="1039"/>
      <c r="L75" s="1039"/>
      <c r="M75" s="1039"/>
      <c r="N75" s="1039"/>
      <c r="O75" s="1039"/>
      <c r="P75" s="1040"/>
      <c r="Q75" s="1042">
        <v>6462</v>
      </c>
      <c r="R75" s="1043"/>
      <c r="S75" s="1043"/>
      <c r="T75" s="1043"/>
      <c r="U75" s="1044"/>
      <c r="V75" s="1045">
        <v>5924</v>
      </c>
      <c r="W75" s="1043"/>
      <c r="X75" s="1043"/>
      <c r="Y75" s="1043"/>
      <c r="Z75" s="1044"/>
      <c r="AA75" s="1045">
        <v>538</v>
      </c>
      <c r="AB75" s="1043"/>
      <c r="AC75" s="1043"/>
      <c r="AD75" s="1043"/>
      <c r="AE75" s="1044"/>
      <c r="AF75" s="1045">
        <v>538</v>
      </c>
      <c r="AG75" s="1043"/>
      <c r="AH75" s="1043"/>
      <c r="AI75" s="1043"/>
      <c r="AJ75" s="1044"/>
      <c r="AK75" s="1045">
        <v>5</v>
      </c>
      <c r="AL75" s="1043"/>
      <c r="AM75" s="1043"/>
      <c r="AN75" s="1043"/>
      <c r="AO75" s="1044"/>
      <c r="AP75" s="1045" t="s">
        <v>600</v>
      </c>
      <c r="AQ75" s="1043"/>
      <c r="AR75" s="1043"/>
      <c r="AS75" s="1043"/>
      <c r="AT75" s="1044"/>
      <c r="AU75" s="1045" t="s">
        <v>600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599</v>
      </c>
      <c r="C76" s="1039"/>
      <c r="D76" s="1039"/>
      <c r="E76" s="1039"/>
      <c r="F76" s="1039"/>
      <c r="G76" s="1039"/>
      <c r="H76" s="1039"/>
      <c r="I76" s="1039"/>
      <c r="J76" s="1039"/>
      <c r="K76" s="1039"/>
      <c r="L76" s="1039"/>
      <c r="M76" s="1039"/>
      <c r="N76" s="1039"/>
      <c r="O76" s="1039"/>
      <c r="P76" s="1040"/>
      <c r="Q76" s="1042">
        <v>126</v>
      </c>
      <c r="R76" s="1043"/>
      <c r="S76" s="1043"/>
      <c r="T76" s="1043"/>
      <c r="U76" s="1044"/>
      <c r="V76" s="1045">
        <v>111</v>
      </c>
      <c r="W76" s="1043"/>
      <c r="X76" s="1043"/>
      <c r="Y76" s="1043"/>
      <c r="Z76" s="1044"/>
      <c r="AA76" s="1045">
        <v>15</v>
      </c>
      <c r="AB76" s="1043"/>
      <c r="AC76" s="1043"/>
      <c r="AD76" s="1043"/>
      <c r="AE76" s="1044"/>
      <c r="AF76" s="1045">
        <v>15</v>
      </c>
      <c r="AG76" s="1043"/>
      <c r="AH76" s="1043"/>
      <c r="AI76" s="1043"/>
      <c r="AJ76" s="1044"/>
      <c r="AK76" s="1045" t="s">
        <v>600</v>
      </c>
      <c r="AL76" s="1043"/>
      <c r="AM76" s="1043"/>
      <c r="AN76" s="1043"/>
      <c r="AO76" s="1044"/>
      <c r="AP76" s="1045" t="s">
        <v>600</v>
      </c>
      <c r="AQ76" s="1043"/>
      <c r="AR76" s="1043"/>
      <c r="AS76" s="1043"/>
      <c r="AT76" s="1044"/>
      <c r="AU76" s="1045" t="s">
        <v>600</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390</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304</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304</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304</v>
      </c>
      <c r="DR109" s="960"/>
      <c r="DS109" s="960"/>
      <c r="DT109" s="960"/>
      <c r="DU109" s="961"/>
      <c r="DV109" s="962" t="s">
        <v>432</v>
      </c>
      <c r="DW109" s="960"/>
      <c r="DX109" s="960"/>
      <c r="DY109" s="960"/>
      <c r="DZ109" s="993"/>
    </row>
    <row r="110" spans="1:131" s="233" customFormat="1" ht="26.25" customHeight="1" x14ac:dyDescent="0.15">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343738</v>
      </c>
      <c r="AB110" s="953"/>
      <c r="AC110" s="953"/>
      <c r="AD110" s="953"/>
      <c r="AE110" s="954"/>
      <c r="AF110" s="955">
        <v>348854</v>
      </c>
      <c r="AG110" s="953"/>
      <c r="AH110" s="953"/>
      <c r="AI110" s="953"/>
      <c r="AJ110" s="954"/>
      <c r="AK110" s="955">
        <v>381651</v>
      </c>
      <c r="AL110" s="953"/>
      <c r="AM110" s="953"/>
      <c r="AN110" s="953"/>
      <c r="AO110" s="954"/>
      <c r="AP110" s="956">
        <v>14.2</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3699123</v>
      </c>
      <c r="BR110" s="906"/>
      <c r="BS110" s="906"/>
      <c r="BT110" s="906"/>
      <c r="BU110" s="906"/>
      <c r="BV110" s="906">
        <v>3970698</v>
      </c>
      <c r="BW110" s="906"/>
      <c r="BX110" s="906"/>
      <c r="BY110" s="906"/>
      <c r="BZ110" s="906"/>
      <c r="CA110" s="906">
        <v>3958906</v>
      </c>
      <c r="CB110" s="906"/>
      <c r="CC110" s="906"/>
      <c r="CD110" s="906"/>
      <c r="CE110" s="906"/>
      <c r="CF110" s="930">
        <v>147.19999999999999</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438</v>
      </c>
      <c r="DH110" s="906"/>
      <c r="DI110" s="906"/>
      <c r="DJ110" s="906"/>
      <c r="DK110" s="906"/>
      <c r="DL110" s="906" t="s">
        <v>438</v>
      </c>
      <c r="DM110" s="906"/>
      <c r="DN110" s="906"/>
      <c r="DO110" s="906"/>
      <c r="DP110" s="906"/>
      <c r="DQ110" s="906" t="s">
        <v>438</v>
      </c>
      <c r="DR110" s="906"/>
      <c r="DS110" s="906"/>
      <c r="DT110" s="906"/>
      <c r="DU110" s="906"/>
      <c r="DV110" s="907" t="s">
        <v>439</v>
      </c>
      <c r="DW110" s="907"/>
      <c r="DX110" s="907"/>
      <c r="DY110" s="907"/>
      <c r="DZ110" s="908"/>
    </row>
    <row r="111" spans="1:131" s="233"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439</v>
      </c>
      <c r="AB111" s="983"/>
      <c r="AC111" s="983"/>
      <c r="AD111" s="983"/>
      <c r="AE111" s="984"/>
      <c r="AF111" s="985" t="s">
        <v>439</v>
      </c>
      <c r="AG111" s="983"/>
      <c r="AH111" s="983"/>
      <c r="AI111" s="983"/>
      <c r="AJ111" s="984"/>
      <c r="AK111" s="985" t="s">
        <v>438</v>
      </c>
      <c r="AL111" s="983"/>
      <c r="AM111" s="983"/>
      <c r="AN111" s="983"/>
      <c r="AO111" s="984"/>
      <c r="AP111" s="986" t="s">
        <v>438</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t="s">
        <v>439</v>
      </c>
      <c r="BR111" s="881"/>
      <c r="BS111" s="881"/>
      <c r="BT111" s="881"/>
      <c r="BU111" s="881"/>
      <c r="BV111" s="881" t="s">
        <v>439</v>
      </c>
      <c r="BW111" s="881"/>
      <c r="BX111" s="881"/>
      <c r="BY111" s="881"/>
      <c r="BZ111" s="881"/>
      <c r="CA111" s="881" t="s">
        <v>439</v>
      </c>
      <c r="CB111" s="881"/>
      <c r="CC111" s="881"/>
      <c r="CD111" s="881"/>
      <c r="CE111" s="881"/>
      <c r="CF111" s="939" t="s">
        <v>442</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442</v>
      </c>
      <c r="DH111" s="881"/>
      <c r="DI111" s="881"/>
      <c r="DJ111" s="881"/>
      <c r="DK111" s="881"/>
      <c r="DL111" s="881" t="s">
        <v>439</v>
      </c>
      <c r="DM111" s="881"/>
      <c r="DN111" s="881"/>
      <c r="DO111" s="881"/>
      <c r="DP111" s="881"/>
      <c r="DQ111" s="881" t="s">
        <v>439</v>
      </c>
      <c r="DR111" s="881"/>
      <c r="DS111" s="881"/>
      <c r="DT111" s="881"/>
      <c r="DU111" s="881"/>
      <c r="DV111" s="858" t="s">
        <v>439</v>
      </c>
      <c r="DW111" s="858"/>
      <c r="DX111" s="858"/>
      <c r="DY111" s="858"/>
      <c r="DZ111" s="859"/>
    </row>
    <row r="112" spans="1:131" s="233"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446</v>
      </c>
      <c r="AB112" s="844"/>
      <c r="AC112" s="844"/>
      <c r="AD112" s="844"/>
      <c r="AE112" s="845"/>
      <c r="AF112" s="846" t="s">
        <v>447</v>
      </c>
      <c r="AG112" s="844"/>
      <c r="AH112" s="844"/>
      <c r="AI112" s="844"/>
      <c r="AJ112" s="845"/>
      <c r="AK112" s="846" t="s">
        <v>448</v>
      </c>
      <c r="AL112" s="844"/>
      <c r="AM112" s="844"/>
      <c r="AN112" s="844"/>
      <c r="AO112" s="845"/>
      <c r="AP112" s="888" t="s">
        <v>449</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2142597</v>
      </c>
      <c r="BR112" s="881"/>
      <c r="BS112" s="881"/>
      <c r="BT112" s="881"/>
      <c r="BU112" s="881"/>
      <c r="BV112" s="881">
        <v>2053658</v>
      </c>
      <c r="BW112" s="881"/>
      <c r="BX112" s="881"/>
      <c r="BY112" s="881"/>
      <c r="BZ112" s="881"/>
      <c r="CA112" s="881">
        <v>1990408</v>
      </c>
      <c r="CB112" s="881"/>
      <c r="CC112" s="881"/>
      <c r="CD112" s="881"/>
      <c r="CE112" s="881"/>
      <c r="CF112" s="939">
        <v>74</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452</v>
      </c>
      <c r="DH112" s="881"/>
      <c r="DI112" s="881"/>
      <c r="DJ112" s="881"/>
      <c r="DK112" s="881"/>
      <c r="DL112" s="881" t="s">
        <v>453</v>
      </c>
      <c r="DM112" s="881"/>
      <c r="DN112" s="881"/>
      <c r="DO112" s="881"/>
      <c r="DP112" s="881"/>
      <c r="DQ112" s="881" t="s">
        <v>448</v>
      </c>
      <c r="DR112" s="881"/>
      <c r="DS112" s="881"/>
      <c r="DT112" s="881"/>
      <c r="DU112" s="881"/>
      <c r="DV112" s="858" t="s">
        <v>446</v>
      </c>
      <c r="DW112" s="858"/>
      <c r="DX112" s="858"/>
      <c r="DY112" s="858"/>
      <c r="DZ112" s="859"/>
    </row>
    <row r="113" spans="1:130" s="233"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169357</v>
      </c>
      <c r="AB113" s="983"/>
      <c r="AC113" s="983"/>
      <c r="AD113" s="983"/>
      <c r="AE113" s="984"/>
      <c r="AF113" s="985">
        <v>168826</v>
      </c>
      <c r="AG113" s="983"/>
      <c r="AH113" s="983"/>
      <c r="AI113" s="983"/>
      <c r="AJ113" s="984"/>
      <c r="AK113" s="985">
        <v>178323</v>
      </c>
      <c r="AL113" s="983"/>
      <c r="AM113" s="983"/>
      <c r="AN113" s="983"/>
      <c r="AO113" s="984"/>
      <c r="AP113" s="986">
        <v>6.6</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546029</v>
      </c>
      <c r="BR113" s="881"/>
      <c r="BS113" s="881"/>
      <c r="BT113" s="881"/>
      <c r="BU113" s="881"/>
      <c r="BV113" s="881">
        <v>532116</v>
      </c>
      <c r="BW113" s="881"/>
      <c r="BX113" s="881"/>
      <c r="BY113" s="881"/>
      <c r="BZ113" s="881"/>
      <c r="CA113" s="881">
        <v>757633</v>
      </c>
      <c r="CB113" s="881"/>
      <c r="CC113" s="881"/>
      <c r="CD113" s="881"/>
      <c r="CE113" s="881"/>
      <c r="CF113" s="939">
        <v>28.2</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448</v>
      </c>
      <c r="DH113" s="844"/>
      <c r="DI113" s="844"/>
      <c r="DJ113" s="844"/>
      <c r="DK113" s="845"/>
      <c r="DL113" s="846" t="s">
        <v>457</v>
      </c>
      <c r="DM113" s="844"/>
      <c r="DN113" s="844"/>
      <c r="DO113" s="844"/>
      <c r="DP113" s="845"/>
      <c r="DQ113" s="846" t="s">
        <v>457</v>
      </c>
      <c r="DR113" s="844"/>
      <c r="DS113" s="844"/>
      <c r="DT113" s="844"/>
      <c r="DU113" s="845"/>
      <c r="DV113" s="888" t="s">
        <v>447</v>
      </c>
      <c r="DW113" s="889"/>
      <c r="DX113" s="889"/>
      <c r="DY113" s="889"/>
      <c r="DZ113" s="890"/>
    </row>
    <row r="114" spans="1:130" s="233" customFormat="1" ht="26.25" customHeight="1" x14ac:dyDescent="0.15">
      <c r="A114" s="978"/>
      <c r="B114" s="979"/>
      <c r="C114" s="816" t="s">
        <v>458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53466</v>
      </c>
      <c r="AB114" s="844"/>
      <c r="AC114" s="844"/>
      <c r="AD114" s="844"/>
      <c r="AE114" s="845"/>
      <c r="AF114" s="846">
        <v>50250</v>
      </c>
      <c r="AG114" s="844"/>
      <c r="AH114" s="844"/>
      <c r="AI114" s="844"/>
      <c r="AJ114" s="845"/>
      <c r="AK114" s="846">
        <v>35927</v>
      </c>
      <c r="AL114" s="844"/>
      <c r="AM114" s="844"/>
      <c r="AN114" s="844"/>
      <c r="AO114" s="845"/>
      <c r="AP114" s="888">
        <v>1.3</v>
      </c>
      <c r="AQ114" s="889"/>
      <c r="AR114" s="889"/>
      <c r="AS114" s="889"/>
      <c r="AT114" s="890"/>
      <c r="AU114" s="996"/>
      <c r="AV114" s="997"/>
      <c r="AW114" s="997"/>
      <c r="AX114" s="997"/>
      <c r="AY114" s="997"/>
      <c r="AZ114" s="879" t="s">
        <v>459</v>
      </c>
      <c r="BA114" s="816"/>
      <c r="BB114" s="816"/>
      <c r="BC114" s="816"/>
      <c r="BD114" s="816"/>
      <c r="BE114" s="816"/>
      <c r="BF114" s="816"/>
      <c r="BG114" s="816"/>
      <c r="BH114" s="816"/>
      <c r="BI114" s="816"/>
      <c r="BJ114" s="816"/>
      <c r="BK114" s="816"/>
      <c r="BL114" s="816"/>
      <c r="BM114" s="816"/>
      <c r="BN114" s="816"/>
      <c r="BO114" s="816"/>
      <c r="BP114" s="817"/>
      <c r="BQ114" s="880">
        <v>465741</v>
      </c>
      <c r="BR114" s="881"/>
      <c r="BS114" s="881"/>
      <c r="BT114" s="881"/>
      <c r="BU114" s="881"/>
      <c r="BV114" s="881">
        <v>436448</v>
      </c>
      <c r="BW114" s="881"/>
      <c r="BX114" s="881"/>
      <c r="BY114" s="881"/>
      <c r="BZ114" s="881"/>
      <c r="CA114" s="881">
        <v>442850</v>
      </c>
      <c r="CB114" s="881"/>
      <c r="CC114" s="881"/>
      <c r="CD114" s="881"/>
      <c r="CE114" s="881"/>
      <c r="CF114" s="939">
        <v>16.5</v>
      </c>
      <c r="CG114" s="940"/>
      <c r="CH114" s="940"/>
      <c r="CI114" s="940"/>
      <c r="CJ114" s="940"/>
      <c r="CK114" s="991"/>
      <c r="CL114" s="885"/>
      <c r="CM114" s="879" t="s">
        <v>460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447</v>
      </c>
      <c r="DH114" s="844"/>
      <c r="DI114" s="844"/>
      <c r="DJ114" s="844"/>
      <c r="DK114" s="845"/>
      <c r="DL114" s="846" t="s">
        <v>457</v>
      </c>
      <c r="DM114" s="844"/>
      <c r="DN114" s="844"/>
      <c r="DO114" s="844"/>
      <c r="DP114" s="845"/>
      <c r="DQ114" s="846" t="s">
        <v>461</v>
      </c>
      <c r="DR114" s="844"/>
      <c r="DS114" s="844"/>
      <c r="DT114" s="844"/>
      <c r="DU114" s="845"/>
      <c r="DV114" s="888" t="s">
        <v>457</v>
      </c>
      <c r="DW114" s="889"/>
      <c r="DX114" s="889"/>
      <c r="DY114" s="889"/>
      <c r="DZ114" s="890"/>
    </row>
    <row r="115" spans="1:130" s="233" customFormat="1" ht="26.25" customHeight="1" x14ac:dyDescent="0.15">
      <c r="A115" s="978"/>
      <c r="B115" s="979"/>
      <c r="C115" s="816" t="s">
        <v>462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463</v>
      </c>
      <c r="AB115" s="983"/>
      <c r="AC115" s="983"/>
      <c r="AD115" s="983"/>
      <c r="AE115" s="984"/>
      <c r="AF115" s="985" t="s">
        <v>447</v>
      </c>
      <c r="AG115" s="983"/>
      <c r="AH115" s="983"/>
      <c r="AI115" s="983"/>
      <c r="AJ115" s="984"/>
      <c r="AK115" s="985" t="s">
        <v>446</v>
      </c>
      <c r="AL115" s="983"/>
      <c r="AM115" s="983"/>
      <c r="AN115" s="983"/>
      <c r="AO115" s="984"/>
      <c r="AP115" s="986" t="s">
        <v>464</v>
      </c>
      <c r="AQ115" s="987"/>
      <c r="AR115" s="987"/>
      <c r="AS115" s="987"/>
      <c r="AT115" s="988"/>
      <c r="AU115" s="996"/>
      <c r="AV115" s="997"/>
      <c r="AW115" s="997"/>
      <c r="AX115" s="997"/>
      <c r="AY115" s="997"/>
      <c r="AZ115" s="879" t="s">
        <v>465</v>
      </c>
      <c r="BA115" s="816"/>
      <c r="BB115" s="816"/>
      <c r="BC115" s="816"/>
      <c r="BD115" s="816"/>
      <c r="BE115" s="816"/>
      <c r="BF115" s="816"/>
      <c r="BG115" s="816"/>
      <c r="BH115" s="816"/>
      <c r="BI115" s="816"/>
      <c r="BJ115" s="816"/>
      <c r="BK115" s="816"/>
      <c r="BL115" s="816"/>
      <c r="BM115" s="816"/>
      <c r="BN115" s="816"/>
      <c r="BO115" s="816"/>
      <c r="BP115" s="817"/>
      <c r="BQ115" s="880" t="s">
        <v>446</v>
      </c>
      <c r="BR115" s="881"/>
      <c r="BS115" s="881"/>
      <c r="BT115" s="881"/>
      <c r="BU115" s="881"/>
      <c r="BV115" s="881" t="s">
        <v>447</v>
      </c>
      <c r="BW115" s="881"/>
      <c r="BX115" s="881"/>
      <c r="BY115" s="881"/>
      <c r="BZ115" s="881"/>
      <c r="CA115" s="881" t="s">
        <v>448</v>
      </c>
      <c r="CB115" s="881"/>
      <c r="CC115" s="881"/>
      <c r="CD115" s="881"/>
      <c r="CE115" s="881"/>
      <c r="CF115" s="939" t="s">
        <v>448</v>
      </c>
      <c r="CG115" s="940"/>
      <c r="CH115" s="940"/>
      <c r="CI115" s="940"/>
      <c r="CJ115" s="940"/>
      <c r="CK115" s="991"/>
      <c r="CL115" s="885"/>
      <c r="CM115" s="879" t="s">
        <v>466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446</v>
      </c>
      <c r="DH115" s="844"/>
      <c r="DI115" s="844"/>
      <c r="DJ115" s="844"/>
      <c r="DK115" s="845"/>
      <c r="DL115" s="846" t="s">
        <v>447</v>
      </c>
      <c r="DM115" s="844"/>
      <c r="DN115" s="844"/>
      <c r="DO115" s="844"/>
      <c r="DP115" s="845"/>
      <c r="DQ115" s="846" t="s">
        <v>467</v>
      </c>
      <c r="DR115" s="844"/>
      <c r="DS115" s="844"/>
      <c r="DT115" s="844"/>
      <c r="DU115" s="845"/>
      <c r="DV115" s="888" t="s">
        <v>457</v>
      </c>
      <c r="DW115" s="889"/>
      <c r="DX115" s="889"/>
      <c r="DY115" s="889"/>
      <c r="DZ115" s="890"/>
    </row>
    <row r="116" spans="1:130" s="233" customFormat="1" ht="26.25" customHeight="1" x14ac:dyDescent="0.15">
      <c r="A116" s="980"/>
      <c r="B116" s="981"/>
      <c r="C116" s="903" t="s">
        <v>468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31</v>
      </c>
      <c r="AB116" s="844"/>
      <c r="AC116" s="844"/>
      <c r="AD116" s="844"/>
      <c r="AE116" s="845"/>
      <c r="AF116" s="846">
        <v>23</v>
      </c>
      <c r="AG116" s="844"/>
      <c r="AH116" s="844"/>
      <c r="AI116" s="844"/>
      <c r="AJ116" s="845"/>
      <c r="AK116" s="846">
        <v>124</v>
      </c>
      <c r="AL116" s="844"/>
      <c r="AM116" s="844"/>
      <c r="AN116" s="844"/>
      <c r="AO116" s="845"/>
      <c r="AP116" s="888">
        <v>0</v>
      </c>
      <c r="AQ116" s="889"/>
      <c r="AR116" s="889"/>
      <c r="AS116" s="889"/>
      <c r="AT116" s="890"/>
      <c r="AU116" s="996"/>
      <c r="AV116" s="997"/>
      <c r="AW116" s="997"/>
      <c r="AX116" s="997"/>
      <c r="AY116" s="997"/>
      <c r="AZ116" s="973" t="s">
        <v>469</v>
      </c>
      <c r="BA116" s="974"/>
      <c r="BB116" s="974"/>
      <c r="BC116" s="974"/>
      <c r="BD116" s="974"/>
      <c r="BE116" s="974"/>
      <c r="BF116" s="974"/>
      <c r="BG116" s="974"/>
      <c r="BH116" s="974"/>
      <c r="BI116" s="974"/>
      <c r="BJ116" s="974"/>
      <c r="BK116" s="974"/>
      <c r="BL116" s="974"/>
      <c r="BM116" s="974"/>
      <c r="BN116" s="974"/>
      <c r="BO116" s="974"/>
      <c r="BP116" s="975"/>
      <c r="BQ116" s="880" t="s">
        <v>448</v>
      </c>
      <c r="BR116" s="881"/>
      <c r="BS116" s="881"/>
      <c r="BT116" s="881"/>
      <c r="BU116" s="881"/>
      <c r="BV116" s="881" t="s">
        <v>470</v>
      </c>
      <c r="BW116" s="881"/>
      <c r="BX116" s="881"/>
      <c r="BY116" s="881"/>
      <c r="BZ116" s="881"/>
      <c r="CA116" s="881" t="s">
        <v>447</v>
      </c>
      <c r="CB116" s="881"/>
      <c r="CC116" s="881"/>
      <c r="CD116" s="881"/>
      <c r="CE116" s="881"/>
      <c r="CF116" s="939" t="s">
        <v>457</v>
      </c>
      <c r="CG116" s="940"/>
      <c r="CH116" s="940"/>
      <c r="CI116" s="940"/>
      <c r="CJ116" s="940"/>
      <c r="CK116" s="991"/>
      <c r="CL116" s="885"/>
      <c r="CM116" s="879" t="s">
        <v>471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446</v>
      </c>
      <c r="DH116" s="844"/>
      <c r="DI116" s="844"/>
      <c r="DJ116" s="844"/>
      <c r="DK116" s="845"/>
      <c r="DL116" s="846" t="s">
        <v>447</v>
      </c>
      <c r="DM116" s="844"/>
      <c r="DN116" s="844"/>
      <c r="DO116" s="844"/>
      <c r="DP116" s="845"/>
      <c r="DQ116" s="846" t="s">
        <v>461</v>
      </c>
      <c r="DR116" s="844"/>
      <c r="DS116" s="844"/>
      <c r="DT116" s="844"/>
      <c r="DU116" s="845"/>
      <c r="DV116" s="888" t="s">
        <v>464</v>
      </c>
      <c r="DW116" s="889"/>
      <c r="DX116" s="889"/>
      <c r="DY116" s="889"/>
      <c r="DZ116" s="890"/>
    </row>
    <row r="117" spans="1:130" s="233"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472</v>
      </c>
      <c r="Z117" s="961"/>
      <c r="AA117" s="966">
        <v>566592</v>
      </c>
      <c r="AB117" s="967"/>
      <c r="AC117" s="967"/>
      <c r="AD117" s="967"/>
      <c r="AE117" s="968"/>
      <c r="AF117" s="969">
        <v>567953</v>
      </c>
      <c r="AG117" s="967"/>
      <c r="AH117" s="967"/>
      <c r="AI117" s="967"/>
      <c r="AJ117" s="968"/>
      <c r="AK117" s="969">
        <v>596025</v>
      </c>
      <c r="AL117" s="967"/>
      <c r="AM117" s="967"/>
      <c r="AN117" s="967"/>
      <c r="AO117" s="968"/>
      <c r="AP117" s="970"/>
      <c r="AQ117" s="971"/>
      <c r="AR117" s="971"/>
      <c r="AS117" s="971"/>
      <c r="AT117" s="972"/>
      <c r="AU117" s="996"/>
      <c r="AV117" s="997"/>
      <c r="AW117" s="997"/>
      <c r="AX117" s="997"/>
      <c r="AY117" s="997"/>
      <c r="AZ117" s="927" t="s">
        <v>473</v>
      </c>
      <c r="BA117" s="928"/>
      <c r="BB117" s="928"/>
      <c r="BC117" s="928"/>
      <c r="BD117" s="928"/>
      <c r="BE117" s="928"/>
      <c r="BF117" s="928"/>
      <c r="BG117" s="928"/>
      <c r="BH117" s="928"/>
      <c r="BI117" s="928"/>
      <c r="BJ117" s="928"/>
      <c r="BK117" s="928"/>
      <c r="BL117" s="928"/>
      <c r="BM117" s="928"/>
      <c r="BN117" s="928"/>
      <c r="BO117" s="928"/>
      <c r="BP117" s="929"/>
      <c r="BQ117" s="880" t="s">
        <v>467</v>
      </c>
      <c r="BR117" s="881"/>
      <c r="BS117" s="881"/>
      <c r="BT117" s="881"/>
      <c r="BU117" s="881"/>
      <c r="BV117" s="881" t="s">
        <v>448</v>
      </c>
      <c r="BW117" s="881"/>
      <c r="BX117" s="881"/>
      <c r="BY117" s="881"/>
      <c r="BZ117" s="881"/>
      <c r="CA117" s="881" t="s">
        <v>457</v>
      </c>
      <c r="CB117" s="881"/>
      <c r="CC117" s="881"/>
      <c r="CD117" s="881"/>
      <c r="CE117" s="881"/>
      <c r="CF117" s="939" t="s">
        <v>446</v>
      </c>
      <c r="CG117" s="940"/>
      <c r="CH117" s="940"/>
      <c r="CI117" s="940"/>
      <c r="CJ117" s="940"/>
      <c r="CK117" s="991"/>
      <c r="CL117" s="885"/>
      <c r="CM117" s="879" t="s">
        <v>474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447</v>
      </c>
      <c r="DH117" s="844"/>
      <c r="DI117" s="844"/>
      <c r="DJ117" s="844"/>
      <c r="DK117" s="845"/>
      <c r="DL117" s="846" t="s">
        <v>457</v>
      </c>
      <c r="DM117" s="844"/>
      <c r="DN117" s="844"/>
      <c r="DO117" s="844"/>
      <c r="DP117" s="845"/>
      <c r="DQ117" s="846" t="s">
        <v>452</v>
      </c>
      <c r="DR117" s="844"/>
      <c r="DS117" s="844"/>
      <c r="DT117" s="844"/>
      <c r="DU117" s="845"/>
      <c r="DV117" s="888" t="s">
        <v>453</v>
      </c>
      <c r="DW117" s="889"/>
      <c r="DX117" s="889"/>
      <c r="DY117" s="889"/>
      <c r="DZ117" s="890"/>
    </row>
    <row r="118" spans="1:130" s="233" customFormat="1" ht="26.25" customHeight="1" x14ac:dyDescent="0.15">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304</v>
      </c>
      <c r="AL118" s="960"/>
      <c r="AM118" s="960"/>
      <c r="AN118" s="960"/>
      <c r="AO118" s="961"/>
      <c r="AP118" s="963" t="s">
        <v>432</v>
      </c>
      <c r="AQ118" s="964"/>
      <c r="AR118" s="964"/>
      <c r="AS118" s="964"/>
      <c r="AT118" s="965"/>
      <c r="AU118" s="996"/>
      <c r="AV118" s="997"/>
      <c r="AW118" s="997"/>
      <c r="AX118" s="997"/>
      <c r="AY118" s="997"/>
      <c r="AZ118" s="902" t="s">
        <v>475</v>
      </c>
      <c r="BA118" s="903"/>
      <c r="BB118" s="903"/>
      <c r="BC118" s="903"/>
      <c r="BD118" s="903"/>
      <c r="BE118" s="903"/>
      <c r="BF118" s="903"/>
      <c r="BG118" s="903"/>
      <c r="BH118" s="903"/>
      <c r="BI118" s="903"/>
      <c r="BJ118" s="903"/>
      <c r="BK118" s="903"/>
      <c r="BL118" s="903"/>
      <c r="BM118" s="903"/>
      <c r="BN118" s="903"/>
      <c r="BO118" s="903"/>
      <c r="BP118" s="904"/>
      <c r="BQ118" s="943">
        <v>63703</v>
      </c>
      <c r="BR118" s="909"/>
      <c r="BS118" s="909"/>
      <c r="BT118" s="909"/>
      <c r="BU118" s="909"/>
      <c r="BV118" s="909" t="s">
        <v>461</v>
      </c>
      <c r="BW118" s="909"/>
      <c r="BX118" s="909"/>
      <c r="BY118" s="909"/>
      <c r="BZ118" s="909"/>
      <c r="CA118" s="909" t="s">
        <v>448</v>
      </c>
      <c r="CB118" s="909"/>
      <c r="CC118" s="909"/>
      <c r="CD118" s="909"/>
      <c r="CE118" s="909"/>
      <c r="CF118" s="939" t="s">
        <v>457</v>
      </c>
      <c r="CG118" s="940"/>
      <c r="CH118" s="940"/>
      <c r="CI118" s="940"/>
      <c r="CJ118" s="940"/>
      <c r="CK118" s="991"/>
      <c r="CL118" s="885"/>
      <c r="CM118" s="879" t="s">
        <v>476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447</v>
      </c>
      <c r="DH118" s="844"/>
      <c r="DI118" s="844"/>
      <c r="DJ118" s="844"/>
      <c r="DK118" s="845"/>
      <c r="DL118" s="846" t="s">
        <v>453</v>
      </c>
      <c r="DM118" s="844"/>
      <c r="DN118" s="844"/>
      <c r="DO118" s="844"/>
      <c r="DP118" s="845"/>
      <c r="DQ118" s="846" t="s">
        <v>446</v>
      </c>
      <c r="DR118" s="844"/>
      <c r="DS118" s="844"/>
      <c r="DT118" s="844"/>
      <c r="DU118" s="845"/>
      <c r="DV118" s="888" t="s">
        <v>452</v>
      </c>
      <c r="DW118" s="889"/>
      <c r="DX118" s="889"/>
      <c r="DY118" s="889"/>
      <c r="DZ118" s="890"/>
    </row>
    <row r="119" spans="1:130" s="233" customFormat="1" ht="26.25" customHeight="1" x14ac:dyDescent="0.15">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457</v>
      </c>
      <c r="AB119" s="953"/>
      <c r="AC119" s="953"/>
      <c r="AD119" s="953"/>
      <c r="AE119" s="954"/>
      <c r="AF119" s="955" t="s">
        <v>457</v>
      </c>
      <c r="AG119" s="953"/>
      <c r="AH119" s="953"/>
      <c r="AI119" s="953"/>
      <c r="AJ119" s="954"/>
      <c r="AK119" s="955" t="s">
        <v>447</v>
      </c>
      <c r="AL119" s="953"/>
      <c r="AM119" s="953"/>
      <c r="AN119" s="953"/>
      <c r="AO119" s="954"/>
      <c r="AP119" s="956" t="s">
        <v>461</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477</v>
      </c>
      <c r="BP119" s="942"/>
      <c r="BQ119" s="943">
        <v>6917193</v>
      </c>
      <c r="BR119" s="909"/>
      <c r="BS119" s="909"/>
      <c r="BT119" s="909"/>
      <c r="BU119" s="909"/>
      <c r="BV119" s="909">
        <v>6992920</v>
      </c>
      <c r="BW119" s="909"/>
      <c r="BX119" s="909"/>
      <c r="BY119" s="909"/>
      <c r="BZ119" s="909"/>
      <c r="CA119" s="909">
        <v>7149797</v>
      </c>
      <c r="CB119" s="909"/>
      <c r="CC119" s="909"/>
      <c r="CD119" s="909"/>
      <c r="CE119" s="909"/>
      <c r="CF119" s="812"/>
      <c r="CG119" s="813"/>
      <c r="CH119" s="813"/>
      <c r="CI119" s="813"/>
      <c r="CJ119" s="898"/>
      <c r="CK119" s="992"/>
      <c r="CL119" s="887"/>
      <c r="CM119" s="902" t="s">
        <v>478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461</v>
      </c>
      <c r="DH119" s="828"/>
      <c r="DI119" s="828"/>
      <c r="DJ119" s="828"/>
      <c r="DK119" s="829"/>
      <c r="DL119" s="830" t="s">
        <v>457</v>
      </c>
      <c r="DM119" s="828"/>
      <c r="DN119" s="828"/>
      <c r="DO119" s="828"/>
      <c r="DP119" s="829"/>
      <c r="DQ119" s="830" t="s">
        <v>446</v>
      </c>
      <c r="DR119" s="828"/>
      <c r="DS119" s="828"/>
      <c r="DT119" s="828"/>
      <c r="DU119" s="829"/>
      <c r="DV119" s="912" t="s">
        <v>446</v>
      </c>
      <c r="DW119" s="913"/>
      <c r="DX119" s="913"/>
      <c r="DY119" s="913"/>
      <c r="DZ119" s="914"/>
    </row>
    <row r="120" spans="1:130" s="233" customFormat="1" ht="26.25" customHeight="1" x14ac:dyDescent="0.15">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446</v>
      </c>
      <c r="AB120" s="844"/>
      <c r="AC120" s="844"/>
      <c r="AD120" s="844"/>
      <c r="AE120" s="845"/>
      <c r="AF120" s="846" t="s">
        <v>447</v>
      </c>
      <c r="AG120" s="844"/>
      <c r="AH120" s="844"/>
      <c r="AI120" s="844"/>
      <c r="AJ120" s="845"/>
      <c r="AK120" s="846" t="s">
        <v>461</v>
      </c>
      <c r="AL120" s="844"/>
      <c r="AM120" s="844"/>
      <c r="AN120" s="844"/>
      <c r="AO120" s="845"/>
      <c r="AP120" s="888" t="s">
        <v>457</v>
      </c>
      <c r="AQ120" s="889"/>
      <c r="AR120" s="889"/>
      <c r="AS120" s="889"/>
      <c r="AT120" s="890"/>
      <c r="AU120" s="944" t="s">
        <v>479</v>
      </c>
      <c r="AV120" s="945"/>
      <c r="AW120" s="945"/>
      <c r="AX120" s="945"/>
      <c r="AY120" s="946"/>
      <c r="AZ120" s="924" t="s">
        <v>480</v>
      </c>
      <c r="BA120" s="872"/>
      <c r="BB120" s="872"/>
      <c r="BC120" s="872"/>
      <c r="BD120" s="872"/>
      <c r="BE120" s="872"/>
      <c r="BF120" s="872"/>
      <c r="BG120" s="872"/>
      <c r="BH120" s="872"/>
      <c r="BI120" s="872"/>
      <c r="BJ120" s="872"/>
      <c r="BK120" s="872"/>
      <c r="BL120" s="872"/>
      <c r="BM120" s="872"/>
      <c r="BN120" s="872"/>
      <c r="BO120" s="872"/>
      <c r="BP120" s="873"/>
      <c r="BQ120" s="925">
        <v>1496740</v>
      </c>
      <c r="BR120" s="906"/>
      <c r="BS120" s="906"/>
      <c r="BT120" s="906"/>
      <c r="BU120" s="906"/>
      <c r="BV120" s="906">
        <v>1590118</v>
      </c>
      <c r="BW120" s="906"/>
      <c r="BX120" s="906"/>
      <c r="BY120" s="906"/>
      <c r="BZ120" s="906"/>
      <c r="CA120" s="906">
        <v>1731417</v>
      </c>
      <c r="CB120" s="906"/>
      <c r="CC120" s="906"/>
      <c r="CD120" s="906"/>
      <c r="CE120" s="906"/>
      <c r="CF120" s="930">
        <v>64.400000000000006</v>
      </c>
      <c r="CG120" s="931"/>
      <c r="CH120" s="931"/>
      <c r="CI120" s="931"/>
      <c r="CJ120" s="931"/>
      <c r="CK120" s="932" t="s">
        <v>481</v>
      </c>
      <c r="CL120" s="916"/>
      <c r="CM120" s="916"/>
      <c r="CN120" s="916"/>
      <c r="CO120" s="917"/>
      <c r="CP120" s="936" t="s">
        <v>408</v>
      </c>
      <c r="CQ120" s="937"/>
      <c r="CR120" s="937"/>
      <c r="CS120" s="937"/>
      <c r="CT120" s="937"/>
      <c r="CU120" s="937"/>
      <c r="CV120" s="937"/>
      <c r="CW120" s="937"/>
      <c r="CX120" s="937"/>
      <c r="CY120" s="937"/>
      <c r="CZ120" s="937"/>
      <c r="DA120" s="937"/>
      <c r="DB120" s="937"/>
      <c r="DC120" s="937"/>
      <c r="DD120" s="937"/>
      <c r="DE120" s="937"/>
      <c r="DF120" s="938"/>
      <c r="DG120" s="925">
        <v>1890035</v>
      </c>
      <c r="DH120" s="906"/>
      <c r="DI120" s="906"/>
      <c r="DJ120" s="906"/>
      <c r="DK120" s="906"/>
      <c r="DL120" s="906">
        <v>1818322</v>
      </c>
      <c r="DM120" s="906"/>
      <c r="DN120" s="906"/>
      <c r="DO120" s="906"/>
      <c r="DP120" s="906"/>
      <c r="DQ120" s="906">
        <v>1772641</v>
      </c>
      <c r="DR120" s="906"/>
      <c r="DS120" s="906"/>
      <c r="DT120" s="906"/>
      <c r="DU120" s="906"/>
      <c r="DV120" s="907">
        <v>65.900000000000006</v>
      </c>
      <c r="DW120" s="907"/>
      <c r="DX120" s="907"/>
      <c r="DY120" s="907"/>
      <c r="DZ120" s="908"/>
    </row>
    <row r="121" spans="1:130" s="233" customFormat="1" ht="26.25" customHeight="1" x14ac:dyDescent="0.15">
      <c r="A121" s="884"/>
      <c r="B121" s="885"/>
      <c r="C121" s="927" t="s">
        <v>482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446</v>
      </c>
      <c r="AB121" s="844"/>
      <c r="AC121" s="844"/>
      <c r="AD121" s="844"/>
      <c r="AE121" s="845"/>
      <c r="AF121" s="846" t="s">
        <v>448</v>
      </c>
      <c r="AG121" s="844"/>
      <c r="AH121" s="844"/>
      <c r="AI121" s="844"/>
      <c r="AJ121" s="845"/>
      <c r="AK121" s="846" t="s">
        <v>457</v>
      </c>
      <c r="AL121" s="844"/>
      <c r="AM121" s="844"/>
      <c r="AN121" s="844"/>
      <c r="AO121" s="845"/>
      <c r="AP121" s="888" t="s">
        <v>446</v>
      </c>
      <c r="AQ121" s="889"/>
      <c r="AR121" s="889"/>
      <c r="AS121" s="889"/>
      <c r="AT121" s="890"/>
      <c r="AU121" s="947"/>
      <c r="AV121" s="948"/>
      <c r="AW121" s="948"/>
      <c r="AX121" s="948"/>
      <c r="AY121" s="949"/>
      <c r="AZ121" s="879" t="s">
        <v>483</v>
      </c>
      <c r="BA121" s="816"/>
      <c r="BB121" s="816"/>
      <c r="BC121" s="816"/>
      <c r="BD121" s="816"/>
      <c r="BE121" s="816"/>
      <c r="BF121" s="816"/>
      <c r="BG121" s="816"/>
      <c r="BH121" s="816"/>
      <c r="BI121" s="816"/>
      <c r="BJ121" s="816"/>
      <c r="BK121" s="816"/>
      <c r="BL121" s="816"/>
      <c r="BM121" s="816"/>
      <c r="BN121" s="816"/>
      <c r="BO121" s="816"/>
      <c r="BP121" s="817"/>
      <c r="BQ121" s="880">
        <v>415</v>
      </c>
      <c r="BR121" s="881"/>
      <c r="BS121" s="881"/>
      <c r="BT121" s="881"/>
      <c r="BU121" s="881"/>
      <c r="BV121" s="881" t="s">
        <v>453</v>
      </c>
      <c r="BW121" s="881"/>
      <c r="BX121" s="881"/>
      <c r="BY121" s="881"/>
      <c r="BZ121" s="881"/>
      <c r="CA121" s="881" t="s">
        <v>446</v>
      </c>
      <c r="CB121" s="881"/>
      <c r="CC121" s="881"/>
      <c r="CD121" s="881"/>
      <c r="CE121" s="881"/>
      <c r="CF121" s="939" t="s">
        <v>457</v>
      </c>
      <c r="CG121" s="940"/>
      <c r="CH121" s="940"/>
      <c r="CI121" s="940"/>
      <c r="CJ121" s="940"/>
      <c r="CK121" s="933"/>
      <c r="CL121" s="919"/>
      <c r="CM121" s="919"/>
      <c r="CN121" s="919"/>
      <c r="CO121" s="920"/>
      <c r="CP121" s="899" t="s">
        <v>484</v>
      </c>
      <c r="CQ121" s="900"/>
      <c r="CR121" s="900"/>
      <c r="CS121" s="900"/>
      <c r="CT121" s="900"/>
      <c r="CU121" s="900"/>
      <c r="CV121" s="900"/>
      <c r="CW121" s="900"/>
      <c r="CX121" s="900"/>
      <c r="CY121" s="900"/>
      <c r="CZ121" s="900"/>
      <c r="DA121" s="900"/>
      <c r="DB121" s="900"/>
      <c r="DC121" s="900"/>
      <c r="DD121" s="900"/>
      <c r="DE121" s="900"/>
      <c r="DF121" s="901"/>
      <c r="DG121" s="880">
        <v>252562</v>
      </c>
      <c r="DH121" s="881"/>
      <c r="DI121" s="881"/>
      <c r="DJ121" s="881"/>
      <c r="DK121" s="881"/>
      <c r="DL121" s="881">
        <v>235336</v>
      </c>
      <c r="DM121" s="881"/>
      <c r="DN121" s="881"/>
      <c r="DO121" s="881"/>
      <c r="DP121" s="881"/>
      <c r="DQ121" s="881">
        <v>217767</v>
      </c>
      <c r="DR121" s="881"/>
      <c r="DS121" s="881"/>
      <c r="DT121" s="881"/>
      <c r="DU121" s="881"/>
      <c r="DV121" s="858">
        <v>8.1</v>
      </c>
      <c r="DW121" s="858"/>
      <c r="DX121" s="858"/>
      <c r="DY121" s="858"/>
      <c r="DZ121" s="859"/>
    </row>
    <row r="122" spans="1:130" s="233" customFormat="1" ht="26.25" customHeight="1" x14ac:dyDescent="0.15">
      <c r="A122" s="884"/>
      <c r="B122" s="885"/>
      <c r="C122" s="879" t="s">
        <v>460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447</v>
      </c>
      <c r="AB122" s="844"/>
      <c r="AC122" s="844"/>
      <c r="AD122" s="844"/>
      <c r="AE122" s="845"/>
      <c r="AF122" s="846" t="s">
        <v>446</v>
      </c>
      <c r="AG122" s="844"/>
      <c r="AH122" s="844"/>
      <c r="AI122" s="844"/>
      <c r="AJ122" s="845"/>
      <c r="AK122" s="846" t="s">
        <v>447</v>
      </c>
      <c r="AL122" s="844"/>
      <c r="AM122" s="844"/>
      <c r="AN122" s="844"/>
      <c r="AO122" s="845"/>
      <c r="AP122" s="888" t="s">
        <v>457</v>
      </c>
      <c r="AQ122" s="889"/>
      <c r="AR122" s="889"/>
      <c r="AS122" s="889"/>
      <c r="AT122" s="890"/>
      <c r="AU122" s="947"/>
      <c r="AV122" s="948"/>
      <c r="AW122" s="948"/>
      <c r="AX122" s="948"/>
      <c r="AY122" s="949"/>
      <c r="AZ122" s="902" t="s">
        <v>485</v>
      </c>
      <c r="BA122" s="903"/>
      <c r="BB122" s="903"/>
      <c r="BC122" s="903"/>
      <c r="BD122" s="903"/>
      <c r="BE122" s="903"/>
      <c r="BF122" s="903"/>
      <c r="BG122" s="903"/>
      <c r="BH122" s="903"/>
      <c r="BI122" s="903"/>
      <c r="BJ122" s="903"/>
      <c r="BK122" s="903"/>
      <c r="BL122" s="903"/>
      <c r="BM122" s="903"/>
      <c r="BN122" s="903"/>
      <c r="BO122" s="903"/>
      <c r="BP122" s="904"/>
      <c r="BQ122" s="943">
        <v>3781806</v>
      </c>
      <c r="BR122" s="909"/>
      <c r="BS122" s="909"/>
      <c r="BT122" s="909"/>
      <c r="BU122" s="909"/>
      <c r="BV122" s="909">
        <v>3719134</v>
      </c>
      <c r="BW122" s="909"/>
      <c r="BX122" s="909"/>
      <c r="BY122" s="909"/>
      <c r="BZ122" s="909"/>
      <c r="CA122" s="909">
        <v>3683177</v>
      </c>
      <c r="CB122" s="909"/>
      <c r="CC122" s="909"/>
      <c r="CD122" s="909"/>
      <c r="CE122" s="909"/>
      <c r="CF122" s="910">
        <v>137</v>
      </c>
      <c r="CG122" s="911"/>
      <c r="CH122" s="911"/>
      <c r="CI122" s="911"/>
      <c r="CJ122" s="911"/>
      <c r="CK122" s="933"/>
      <c r="CL122" s="919"/>
      <c r="CM122" s="919"/>
      <c r="CN122" s="919"/>
      <c r="CO122" s="920"/>
      <c r="CP122" s="899" t="s">
        <v>486</v>
      </c>
      <c r="CQ122" s="900"/>
      <c r="CR122" s="900"/>
      <c r="CS122" s="900"/>
      <c r="CT122" s="900"/>
      <c r="CU122" s="900"/>
      <c r="CV122" s="900"/>
      <c r="CW122" s="900"/>
      <c r="CX122" s="900"/>
      <c r="CY122" s="900"/>
      <c r="CZ122" s="900"/>
      <c r="DA122" s="900"/>
      <c r="DB122" s="900"/>
      <c r="DC122" s="900"/>
      <c r="DD122" s="900"/>
      <c r="DE122" s="900"/>
      <c r="DF122" s="901"/>
      <c r="DG122" s="880" t="s">
        <v>452</v>
      </c>
      <c r="DH122" s="881"/>
      <c r="DI122" s="881"/>
      <c r="DJ122" s="881"/>
      <c r="DK122" s="881"/>
      <c r="DL122" s="881" t="s">
        <v>457</v>
      </c>
      <c r="DM122" s="881"/>
      <c r="DN122" s="881"/>
      <c r="DO122" s="881"/>
      <c r="DP122" s="881"/>
      <c r="DQ122" s="881" t="s">
        <v>446</v>
      </c>
      <c r="DR122" s="881"/>
      <c r="DS122" s="881"/>
      <c r="DT122" s="881"/>
      <c r="DU122" s="881"/>
      <c r="DV122" s="858" t="s">
        <v>463</v>
      </c>
      <c r="DW122" s="858"/>
      <c r="DX122" s="858"/>
      <c r="DY122" s="858"/>
      <c r="DZ122" s="859"/>
    </row>
    <row r="123" spans="1:130" s="233" customFormat="1" ht="26.25" customHeight="1" x14ac:dyDescent="0.15">
      <c r="A123" s="884"/>
      <c r="B123" s="885"/>
      <c r="C123" s="879" t="s">
        <v>471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463</v>
      </c>
      <c r="AB123" s="844"/>
      <c r="AC123" s="844"/>
      <c r="AD123" s="844"/>
      <c r="AE123" s="845"/>
      <c r="AF123" s="846" t="s">
        <v>457</v>
      </c>
      <c r="AG123" s="844"/>
      <c r="AH123" s="844"/>
      <c r="AI123" s="844"/>
      <c r="AJ123" s="845"/>
      <c r="AK123" s="846" t="s">
        <v>461</v>
      </c>
      <c r="AL123" s="844"/>
      <c r="AM123" s="844"/>
      <c r="AN123" s="844"/>
      <c r="AO123" s="845"/>
      <c r="AP123" s="888" t="s">
        <v>447</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487</v>
      </c>
      <c r="BP123" s="942"/>
      <c r="BQ123" s="896">
        <v>5278961</v>
      </c>
      <c r="BR123" s="897"/>
      <c r="BS123" s="897"/>
      <c r="BT123" s="897"/>
      <c r="BU123" s="897"/>
      <c r="BV123" s="897">
        <v>5309252</v>
      </c>
      <c r="BW123" s="897"/>
      <c r="BX123" s="897"/>
      <c r="BY123" s="897"/>
      <c r="BZ123" s="897"/>
      <c r="CA123" s="897">
        <v>5414594</v>
      </c>
      <c r="CB123" s="897"/>
      <c r="CC123" s="897"/>
      <c r="CD123" s="897"/>
      <c r="CE123" s="897"/>
      <c r="CF123" s="812"/>
      <c r="CG123" s="813"/>
      <c r="CH123" s="813"/>
      <c r="CI123" s="813"/>
      <c r="CJ123" s="898"/>
      <c r="CK123" s="933"/>
      <c r="CL123" s="919"/>
      <c r="CM123" s="919"/>
      <c r="CN123" s="919"/>
      <c r="CO123" s="920"/>
      <c r="CP123" s="899" t="s">
        <v>488</v>
      </c>
      <c r="CQ123" s="900"/>
      <c r="CR123" s="900"/>
      <c r="CS123" s="900"/>
      <c r="CT123" s="900"/>
      <c r="CU123" s="900"/>
      <c r="CV123" s="900"/>
      <c r="CW123" s="900"/>
      <c r="CX123" s="900"/>
      <c r="CY123" s="900"/>
      <c r="CZ123" s="900"/>
      <c r="DA123" s="900"/>
      <c r="DB123" s="900"/>
      <c r="DC123" s="900"/>
      <c r="DD123" s="900"/>
      <c r="DE123" s="900"/>
      <c r="DF123" s="901"/>
      <c r="DG123" s="843" t="s">
        <v>448</v>
      </c>
      <c r="DH123" s="844"/>
      <c r="DI123" s="844"/>
      <c r="DJ123" s="844"/>
      <c r="DK123" s="845"/>
      <c r="DL123" s="846" t="s">
        <v>457</v>
      </c>
      <c r="DM123" s="844"/>
      <c r="DN123" s="844"/>
      <c r="DO123" s="844"/>
      <c r="DP123" s="845"/>
      <c r="DQ123" s="846" t="s">
        <v>447</v>
      </c>
      <c r="DR123" s="844"/>
      <c r="DS123" s="844"/>
      <c r="DT123" s="844"/>
      <c r="DU123" s="845"/>
      <c r="DV123" s="888" t="s">
        <v>446</v>
      </c>
      <c r="DW123" s="889"/>
      <c r="DX123" s="889"/>
      <c r="DY123" s="889"/>
      <c r="DZ123" s="890"/>
    </row>
    <row r="124" spans="1:130" s="233" customFormat="1" ht="26.25" customHeight="1" thickBot="1" x14ac:dyDescent="0.2">
      <c r="A124" s="884"/>
      <c r="B124" s="885"/>
      <c r="C124" s="879" t="s">
        <v>474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448</v>
      </c>
      <c r="AB124" s="844"/>
      <c r="AC124" s="844"/>
      <c r="AD124" s="844"/>
      <c r="AE124" s="845"/>
      <c r="AF124" s="846" t="s">
        <v>470</v>
      </c>
      <c r="AG124" s="844"/>
      <c r="AH124" s="844"/>
      <c r="AI124" s="844"/>
      <c r="AJ124" s="845"/>
      <c r="AK124" s="846" t="s">
        <v>446</v>
      </c>
      <c r="AL124" s="844"/>
      <c r="AM124" s="844"/>
      <c r="AN124" s="844"/>
      <c r="AO124" s="845"/>
      <c r="AP124" s="888" t="s">
        <v>463</v>
      </c>
      <c r="AQ124" s="889"/>
      <c r="AR124" s="889"/>
      <c r="AS124" s="889"/>
      <c r="AT124" s="890"/>
      <c r="AU124" s="891" t="s">
        <v>489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72.599999999999994</v>
      </c>
      <c r="BR124" s="895"/>
      <c r="BS124" s="895"/>
      <c r="BT124" s="895"/>
      <c r="BU124" s="895"/>
      <c r="BV124" s="895">
        <v>68.900000000000006</v>
      </c>
      <c r="BW124" s="895"/>
      <c r="BX124" s="895"/>
      <c r="BY124" s="895"/>
      <c r="BZ124" s="895"/>
      <c r="CA124" s="895">
        <v>64.5</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t="s">
        <v>448</v>
      </c>
      <c r="DH124" s="828"/>
      <c r="DI124" s="828"/>
      <c r="DJ124" s="828"/>
      <c r="DK124" s="829"/>
      <c r="DL124" s="830" t="s">
        <v>463</v>
      </c>
      <c r="DM124" s="828"/>
      <c r="DN124" s="828"/>
      <c r="DO124" s="828"/>
      <c r="DP124" s="829"/>
      <c r="DQ124" s="830" t="s">
        <v>448</v>
      </c>
      <c r="DR124" s="828"/>
      <c r="DS124" s="828"/>
      <c r="DT124" s="828"/>
      <c r="DU124" s="829"/>
      <c r="DV124" s="912" t="s">
        <v>448</v>
      </c>
      <c r="DW124" s="913"/>
      <c r="DX124" s="913"/>
      <c r="DY124" s="913"/>
      <c r="DZ124" s="914"/>
    </row>
    <row r="125" spans="1:130" s="233" customFormat="1" ht="26.25" customHeight="1" x14ac:dyDescent="0.15">
      <c r="A125" s="884"/>
      <c r="B125" s="885"/>
      <c r="C125" s="879" t="s">
        <v>476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463</v>
      </c>
      <c r="AB125" s="844"/>
      <c r="AC125" s="844"/>
      <c r="AD125" s="844"/>
      <c r="AE125" s="845"/>
      <c r="AF125" s="846" t="s">
        <v>447</v>
      </c>
      <c r="AG125" s="844"/>
      <c r="AH125" s="844"/>
      <c r="AI125" s="844"/>
      <c r="AJ125" s="845"/>
      <c r="AK125" s="846" t="s">
        <v>463</v>
      </c>
      <c r="AL125" s="844"/>
      <c r="AM125" s="844"/>
      <c r="AN125" s="844"/>
      <c r="AO125" s="845"/>
      <c r="AP125" s="888" t="s">
        <v>449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447</v>
      </c>
      <c r="DH125" s="906"/>
      <c r="DI125" s="906"/>
      <c r="DJ125" s="906"/>
      <c r="DK125" s="906"/>
      <c r="DL125" s="906" t="s">
        <v>447</v>
      </c>
      <c r="DM125" s="906"/>
      <c r="DN125" s="906"/>
      <c r="DO125" s="906"/>
      <c r="DP125" s="906"/>
      <c r="DQ125" s="906" t="s">
        <v>463</v>
      </c>
      <c r="DR125" s="906"/>
      <c r="DS125" s="906"/>
      <c r="DT125" s="906"/>
      <c r="DU125" s="906"/>
      <c r="DV125" s="907" t="s">
        <v>447</v>
      </c>
      <c r="DW125" s="907"/>
      <c r="DX125" s="907"/>
      <c r="DY125" s="907"/>
      <c r="DZ125" s="908"/>
    </row>
    <row r="126" spans="1:130" s="233" customFormat="1" ht="26.25" customHeight="1" thickBot="1" x14ac:dyDescent="0.2">
      <c r="A126" s="884"/>
      <c r="B126" s="885"/>
      <c r="C126" s="879" t="s">
        <v>478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448</v>
      </c>
      <c r="AB126" s="844"/>
      <c r="AC126" s="844"/>
      <c r="AD126" s="844"/>
      <c r="AE126" s="845"/>
      <c r="AF126" s="846" t="s">
        <v>463</v>
      </c>
      <c r="AG126" s="844"/>
      <c r="AH126" s="844"/>
      <c r="AI126" s="844"/>
      <c r="AJ126" s="845"/>
      <c r="AK126" s="846" t="s">
        <v>448</v>
      </c>
      <c r="AL126" s="844"/>
      <c r="AM126" s="844"/>
      <c r="AN126" s="844"/>
      <c r="AO126" s="845"/>
      <c r="AP126" s="888" t="s">
        <v>461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453</v>
      </c>
      <c r="DH126" s="881"/>
      <c r="DI126" s="881"/>
      <c r="DJ126" s="881"/>
      <c r="DK126" s="881"/>
      <c r="DL126" s="881" t="s">
        <v>446</v>
      </c>
      <c r="DM126" s="881"/>
      <c r="DN126" s="881"/>
      <c r="DO126" s="881"/>
      <c r="DP126" s="881"/>
      <c r="DQ126" s="881" t="s">
        <v>447</v>
      </c>
      <c r="DR126" s="881"/>
      <c r="DS126" s="881"/>
      <c r="DT126" s="881"/>
      <c r="DU126" s="881"/>
      <c r="DV126" s="858" t="s">
        <v>447</v>
      </c>
      <c r="DW126" s="858"/>
      <c r="DX126" s="858"/>
      <c r="DY126" s="858"/>
      <c r="DZ126" s="859"/>
    </row>
    <row r="127" spans="1:130" s="233" customFormat="1" ht="26.25" customHeight="1" x14ac:dyDescent="0.15">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446</v>
      </c>
      <c r="AB127" s="844"/>
      <c r="AC127" s="844"/>
      <c r="AD127" s="844"/>
      <c r="AE127" s="845"/>
      <c r="AF127" s="846" t="s">
        <v>463</v>
      </c>
      <c r="AG127" s="844"/>
      <c r="AH127" s="844"/>
      <c r="AI127" s="844"/>
      <c r="AJ127" s="845"/>
      <c r="AK127" s="846" t="s">
        <v>463</v>
      </c>
      <c r="AL127" s="844"/>
      <c r="AM127" s="844"/>
      <c r="AN127" s="844"/>
      <c r="AO127" s="845"/>
      <c r="AP127" s="888" t="s">
        <v>448</v>
      </c>
      <c r="AQ127" s="889"/>
      <c r="AR127" s="889"/>
      <c r="AS127" s="889"/>
      <c r="AT127" s="890"/>
      <c r="AU127" s="235"/>
      <c r="AV127" s="235"/>
      <c r="AW127" s="235"/>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463</v>
      </c>
      <c r="DH127" s="881"/>
      <c r="DI127" s="881"/>
      <c r="DJ127" s="881"/>
      <c r="DK127" s="881"/>
      <c r="DL127" s="881" t="s">
        <v>461</v>
      </c>
      <c r="DM127" s="881"/>
      <c r="DN127" s="881"/>
      <c r="DO127" s="881"/>
      <c r="DP127" s="881"/>
      <c r="DQ127" s="881" t="s">
        <v>452</v>
      </c>
      <c r="DR127" s="881"/>
      <c r="DS127" s="881"/>
      <c r="DT127" s="881"/>
      <c r="DU127" s="881"/>
      <c r="DV127" s="858" t="s">
        <v>446</v>
      </c>
      <c r="DW127" s="858"/>
      <c r="DX127" s="858"/>
      <c r="DY127" s="858"/>
      <c r="DZ127" s="859"/>
    </row>
    <row r="128" spans="1:130" s="233" customFormat="1" ht="26.25" customHeight="1" thickBot="1" x14ac:dyDescent="0.2">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v>425</v>
      </c>
      <c r="AB128" s="865"/>
      <c r="AC128" s="865"/>
      <c r="AD128" s="865"/>
      <c r="AE128" s="866"/>
      <c r="AF128" s="867">
        <v>355</v>
      </c>
      <c r="AG128" s="865"/>
      <c r="AH128" s="865"/>
      <c r="AI128" s="865"/>
      <c r="AJ128" s="866"/>
      <c r="AK128" s="867" t="s">
        <v>463</v>
      </c>
      <c r="AL128" s="865"/>
      <c r="AM128" s="865"/>
      <c r="AN128" s="865"/>
      <c r="AO128" s="866"/>
      <c r="AP128" s="868"/>
      <c r="AQ128" s="869"/>
      <c r="AR128" s="869"/>
      <c r="AS128" s="869"/>
      <c r="AT128" s="870"/>
      <c r="AU128" s="235"/>
      <c r="AV128" s="235"/>
      <c r="AW128" s="235"/>
      <c r="AX128" s="871" t="s">
        <v>502</v>
      </c>
      <c r="AY128" s="872"/>
      <c r="AZ128" s="872"/>
      <c r="BA128" s="872"/>
      <c r="BB128" s="872"/>
      <c r="BC128" s="872"/>
      <c r="BD128" s="872"/>
      <c r="BE128" s="873"/>
      <c r="BF128" s="850" t="s">
        <v>446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503</v>
      </c>
      <c r="CQ128" s="794"/>
      <c r="CR128" s="794"/>
      <c r="CS128" s="794"/>
      <c r="CT128" s="794"/>
      <c r="CU128" s="794"/>
      <c r="CV128" s="794"/>
      <c r="CW128" s="794"/>
      <c r="CX128" s="794"/>
      <c r="CY128" s="794"/>
      <c r="CZ128" s="794"/>
      <c r="DA128" s="794"/>
      <c r="DB128" s="794"/>
      <c r="DC128" s="794"/>
      <c r="DD128" s="794"/>
      <c r="DE128" s="794"/>
      <c r="DF128" s="795"/>
      <c r="DG128" s="854" t="s">
        <v>449</v>
      </c>
      <c r="DH128" s="855"/>
      <c r="DI128" s="855"/>
      <c r="DJ128" s="855"/>
      <c r="DK128" s="855"/>
      <c r="DL128" s="855" t="s">
        <v>448</v>
      </c>
      <c r="DM128" s="855"/>
      <c r="DN128" s="855"/>
      <c r="DO128" s="855"/>
      <c r="DP128" s="855"/>
      <c r="DQ128" s="855" t="s">
        <v>449</v>
      </c>
      <c r="DR128" s="855"/>
      <c r="DS128" s="855"/>
      <c r="DT128" s="855"/>
      <c r="DU128" s="855"/>
      <c r="DV128" s="856" t="s">
        <v>449</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504</v>
      </c>
      <c r="X129" s="841"/>
      <c r="Y129" s="841"/>
      <c r="Z129" s="842"/>
      <c r="AA129" s="843">
        <v>2606625</v>
      </c>
      <c r="AB129" s="844"/>
      <c r="AC129" s="844"/>
      <c r="AD129" s="844"/>
      <c r="AE129" s="845"/>
      <c r="AF129" s="846">
        <v>2783445</v>
      </c>
      <c r="AG129" s="844"/>
      <c r="AH129" s="844"/>
      <c r="AI129" s="844"/>
      <c r="AJ129" s="845"/>
      <c r="AK129" s="846">
        <v>3017232</v>
      </c>
      <c r="AL129" s="844"/>
      <c r="AM129" s="844"/>
      <c r="AN129" s="844"/>
      <c r="AO129" s="845"/>
      <c r="AP129" s="847"/>
      <c r="AQ129" s="848"/>
      <c r="AR129" s="848"/>
      <c r="AS129" s="848"/>
      <c r="AT129" s="849"/>
      <c r="AU129" s="236"/>
      <c r="AV129" s="236"/>
      <c r="AW129" s="236"/>
      <c r="AX129" s="815" t="s">
        <v>505</v>
      </c>
      <c r="AY129" s="816"/>
      <c r="AZ129" s="816"/>
      <c r="BA129" s="816"/>
      <c r="BB129" s="816"/>
      <c r="BC129" s="816"/>
      <c r="BD129" s="816"/>
      <c r="BE129" s="817"/>
      <c r="BF129" s="834" t="s">
        <v>457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507</v>
      </c>
      <c r="X130" s="841"/>
      <c r="Y130" s="841"/>
      <c r="Z130" s="842"/>
      <c r="AA130" s="843">
        <v>351915</v>
      </c>
      <c r="AB130" s="844"/>
      <c r="AC130" s="844"/>
      <c r="AD130" s="844"/>
      <c r="AE130" s="845"/>
      <c r="AF130" s="846">
        <v>342481</v>
      </c>
      <c r="AG130" s="844"/>
      <c r="AH130" s="844"/>
      <c r="AI130" s="844"/>
      <c r="AJ130" s="845"/>
      <c r="AK130" s="846">
        <v>327820</v>
      </c>
      <c r="AL130" s="844"/>
      <c r="AM130" s="844"/>
      <c r="AN130" s="844"/>
      <c r="AO130" s="845"/>
      <c r="AP130" s="847"/>
      <c r="AQ130" s="848"/>
      <c r="AR130" s="848"/>
      <c r="AS130" s="848"/>
      <c r="AT130" s="849"/>
      <c r="AU130" s="236"/>
      <c r="AV130" s="236"/>
      <c r="AW130" s="236"/>
      <c r="AX130" s="815" t="s">
        <v>508</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509</v>
      </c>
      <c r="X131" s="825"/>
      <c r="Y131" s="825"/>
      <c r="Z131" s="826"/>
      <c r="AA131" s="827">
        <v>2254710</v>
      </c>
      <c r="AB131" s="828"/>
      <c r="AC131" s="828"/>
      <c r="AD131" s="828"/>
      <c r="AE131" s="829"/>
      <c r="AF131" s="830">
        <v>2440964</v>
      </c>
      <c r="AG131" s="828"/>
      <c r="AH131" s="828"/>
      <c r="AI131" s="828"/>
      <c r="AJ131" s="829"/>
      <c r="AK131" s="830">
        <v>2689412</v>
      </c>
      <c r="AL131" s="828"/>
      <c r="AM131" s="828"/>
      <c r="AN131" s="828"/>
      <c r="AO131" s="829"/>
      <c r="AP131" s="831"/>
      <c r="AQ131" s="832"/>
      <c r="AR131" s="832"/>
      <c r="AS131" s="832"/>
      <c r="AT131" s="833"/>
      <c r="AU131" s="236"/>
      <c r="AV131" s="236"/>
      <c r="AW131" s="236"/>
      <c r="AX131" s="793" t="s">
        <v>510</v>
      </c>
      <c r="AY131" s="794"/>
      <c r="AZ131" s="794"/>
      <c r="BA131" s="794"/>
      <c r="BB131" s="794"/>
      <c r="BC131" s="794"/>
      <c r="BD131" s="794"/>
      <c r="BE131" s="795"/>
      <c r="BF131" s="796">
        <v>64.5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512</v>
      </c>
      <c r="W132" s="806"/>
      <c r="X132" s="806"/>
      <c r="Y132" s="806"/>
      <c r="Z132" s="807"/>
      <c r="AA132" s="808">
        <v>9.5024193799999992</v>
      </c>
      <c r="AB132" s="809"/>
      <c r="AC132" s="809"/>
      <c r="AD132" s="809"/>
      <c r="AE132" s="810"/>
      <c r="AF132" s="811">
        <v>9.2224629290000006</v>
      </c>
      <c r="AG132" s="809"/>
      <c r="AH132" s="809"/>
      <c r="AI132" s="809"/>
      <c r="AJ132" s="810"/>
      <c r="AK132" s="811">
        <v>9.9726259870000007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513</v>
      </c>
      <c r="W133" s="785"/>
      <c r="X133" s="785"/>
      <c r="Y133" s="785"/>
      <c r="Z133" s="786"/>
      <c r="AA133" s="787">
        <v>8.6</v>
      </c>
      <c r="AB133" s="788"/>
      <c r="AC133" s="788"/>
      <c r="AD133" s="788"/>
      <c r="AE133" s="789"/>
      <c r="AF133" s="787">
        <v>9</v>
      </c>
      <c r="AG133" s="788"/>
      <c r="AH133" s="788"/>
      <c r="AI133" s="788"/>
      <c r="AJ133" s="789"/>
      <c r="AK133" s="787">
        <v>9.5</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n8nY0tZiJFqtTbzUMXFw3VMLYf8W8TXdiX/9Ilam85/qkAojKJ4hFGANtq9M/TC0LUGiSAC9rEZuLDf2vjWZw==" saltValue="l1wISUqi9SBhJa2xCz++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PQwhNCCz3mR88k2G6nJwMVZ8m7a/x/JhaLi17IwqoHuJMOFxv+UigWJWoIek/kiFekGE3E7AiMrVjmRXLQ8U3Q==" saltValue="X+VnuwLKdZRBxg9yz5V5mw=="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Apd1Vt8gyHdBARUEHMXBz1X1UGWhF0id2MHDQRt465mu4N4NvbZ6wQho8JvNpMrYraaWjCbhoPIpIXEOsiWdg==" saltValue="fLIVzzJqhG5qoDMaOAv98Q==" spinCount="100000" sheet="1" objects="1" scenarios="1"/>
  <dataConsolidate/>
  <phoneticPr fontId="2"/>
  <printOptions horizontalCentered="1"/>
  <pageMargins left="0" right="0" top="0.19685039370078741"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517</v>
      </c>
      <c r="AP7" s="275"/>
      <c r="AQ7" s="276" t="s">
        <v>518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519</v>
      </c>
      <c r="AQ8" s="282" t="s">
        <v>520</v>
      </c>
      <c r="AR8" s="283" t="s">
        <v>521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522</v>
      </c>
      <c r="AL9" s="1195"/>
      <c r="AM9" s="1195"/>
      <c r="AN9" s="1196"/>
      <c r="AO9" s="284">
        <v>707881</v>
      </c>
      <c r="AP9" s="284">
        <v>88941</v>
      </c>
      <c r="AQ9" s="285">
        <v>138005</v>
      </c>
      <c r="AR9" s="286">
        <v>-35.6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523</v>
      </c>
      <c r="AL10" s="1195"/>
      <c r="AM10" s="1195"/>
      <c r="AN10" s="1196"/>
      <c r="AO10" s="287">
        <v>134996</v>
      </c>
      <c r="AP10" s="287">
        <v>16961</v>
      </c>
      <c r="AQ10" s="288">
        <v>18944</v>
      </c>
      <c r="AR10" s="289">
        <v>-10.5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524</v>
      </c>
      <c r="AL11" s="1195"/>
      <c r="AM11" s="1195"/>
      <c r="AN11" s="1196"/>
      <c r="AO11" s="287">
        <v>60315</v>
      </c>
      <c r="AP11" s="287">
        <v>7578</v>
      </c>
      <c r="AQ11" s="288">
        <v>1141</v>
      </c>
      <c r="AR11" s="289">
        <v>564.20000000000005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525</v>
      </c>
      <c r="AL12" s="1195"/>
      <c r="AM12" s="1195"/>
      <c r="AN12" s="1196"/>
      <c r="AO12" s="287" t="s">
        <v>526</v>
      </c>
      <c r="AP12" s="287" t="s">
        <v>526</v>
      </c>
      <c r="AQ12" s="288" t="s">
        <v>526</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527</v>
      </c>
      <c r="AL13" s="1195"/>
      <c r="AM13" s="1195"/>
      <c r="AN13" s="1196"/>
      <c r="AO13" s="287">
        <v>65017</v>
      </c>
      <c r="AP13" s="287">
        <v>8169</v>
      </c>
      <c r="AQ13" s="288">
        <v>5446</v>
      </c>
      <c r="AR13" s="289">
        <v>50</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528</v>
      </c>
      <c r="AL14" s="1195"/>
      <c r="AM14" s="1195"/>
      <c r="AN14" s="1196"/>
      <c r="AO14" s="287" t="s">
        <v>526</v>
      </c>
      <c r="AP14" s="287" t="s">
        <v>526</v>
      </c>
      <c r="AQ14" s="288">
        <v>2970</v>
      </c>
      <c r="AR14" s="289" t="s">
        <v>526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529</v>
      </c>
      <c r="AL15" s="1198"/>
      <c r="AM15" s="1198"/>
      <c r="AN15" s="1199"/>
      <c r="AO15" s="287">
        <v>-61982</v>
      </c>
      <c r="AP15" s="287">
        <v>-7788</v>
      </c>
      <c r="AQ15" s="288">
        <v>-11906</v>
      </c>
      <c r="AR15" s="289">
        <v>-34.6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906227</v>
      </c>
      <c r="AP16" s="287">
        <v>113862</v>
      </c>
      <c r="AQ16" s="288">
        <v>154600</v>
      </c>
      <c r="AR16" s="289">
        <v>-26.4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534</v>
      </c>
      <c r="AL21" s="1201"/>
      <c r="AM21" s="1201"/>
      <c r="AN21" s="1202"/>
      <c r="AO21" s="300">
        <v>8.67</v>
      </c>
      <c r="AP21" s="301">
        <v>13.81</v>
      </c>
      <c r="AQ21" s="302">
        <v>-5.14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535</v>
      </c>
      <c r="AL22" s="1201"/>
      <c r="AM22" s="1201"/>
      <c r="AN22" s="1202"/>
      <c r="AO22" s="305">
        <v>96.8</v>
      </c>
      <c r="AP22" s="306">
        <v>95.5</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517</v>
      </c>
      <c r="AP30" s="275"/>
      <c r="AQ30" s="276" t="s">
        <v>518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519</v>
      </c>
      <c r="AQ31" s="282" t="s">
        <v>520</v>
      </c>
      <c r="AR31" s="283" t="s">
        <v>521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539</v>
      </c>
      <c r="AL32" s="1185"/>
      <c r="AM32" s="1185"/>
      <c r="AN32" s="1186"/>
      <c r="AO32" s="315">
        <v>381651</v>
      </c>
      <c r="AP32" s="315">
        <v>47952</v>
      </c>
      <c r="AQ32" s="316">
        <v>81359</v>
      </c>
      <c r="AR32" s="317">
        <v>-41.1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540</v>
      </c>
      <c r="AL33" s="1185"/>
      <c r="AM33" s="1185"/>
      <c r="AN33" s="1186"/>
      <c r="AO33" s="315" t="s">
        <v>526</v>
      </c>
      <c r="AP33" s="315" t="s">
        <v>526</v>
      </c>
      <c r="AQ33" s="316" t="s">
        <v>526</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541</v>
      </c>
      <c r="AL34" s="1185"/>
      <c r="AM34" s="1185"/>
      <c r="AN34" s="1186"/>
      <c r="AO34" s="315" t="s">
        <v>526</v>
      </c>
      <c r="AP34" s="315" t="s">
        <v>526</v>
      </c>
      <c r="AQ34" s="316" t="s">
        <v>526</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542</v>
      </c>
      <c r="AL35" s="1185"/>
      <c r="AM35" s="1185"/>
      <c r="AN35" s="1186"/>
      <c r="AO35" s="315">
        <v>178323</v>
      </c>
      <c r="AP35" s="315">
        <v>22405</v>
      </c>
      <c r="AQ35" s="316">
        <v>18647</v>
      </c>
      <c r="AR35" s="317">
        <v>20.2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543</v>
      </c>
      <c r="AL36" s="1185"/>
      <c r="AM36" s="1185"/>
      <c r="AN36" s="1186"/>
      <c r="AO36" s="315">
        <v>35927</v>
      </c>
      <c r="AP36" s="315">
        <v>4514</v>
      </c>
      <c r="AQ36" s="316">
        <v>4480</v>
      </c>
      <c r="AR36" s="317">
        <v>0.8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544</v>
      </c>
      <c r="AL37" s="1185"/>
      <c r="AM37" s="1185"/>
      <c r="AN37" s="1186"/>
      <c r="AO37" s="315" t="s">
        <v>526</v>
      </c>
      <c r="AP37" s="315" t="s">
        <v>526</v>
      </c>
      <c r="AQ37" s="316">
        <v>815</v>
      </c>
      <c r="AR37" s="317" t="s">
        <v>526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545</v>
      </c>
      <c r="AL38" s="1188"/>
      <c r="AM38" s="1188"/>
      <c r="AN38" s="1189"/>
      <c r="AO38" s="318">
        <v>124</v>
      </c>
      <c r="AP38" s="318">
        <v>16</v>
      </c>
      <c r="AQ38" s="319">
        <v>14</v>
      </c>
      <c r="AR38" s="307">
        <v>14.3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546</v>
      </c>
      <c r="AL39" s="1188"/>
      <c r="AM39" s="1188"/>
      <c r="AN39" s="1189"/>
      <c r="AO39" s="315" t="s">
        <v>526</v>
      </c>
      <c r="AP39" s="315" t="s">
        <v>526</v>
      </c>
      <c r="AQ39" s="316">
        <v>-4008</v>
      </c>
      <c r="AR39" s="317" t="s">
        <v>526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547</v>
      </c>
      <c r="AL40" s="1185"/>
      <c r="AM40" s="1185"/>
      <c r="AN40" s="1186"/>
      <c r="AO40" s="315">
        <v>-327820</v>
      </c>
      <c r="AP40" s="315">
        <v>-41189</v>
      </c>
      <c r="AQ40" s="316">
        <v>-68941</v>
      </c>
      <c r="AR40" s="317">
        <v>-40.299999999999997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296</v>
      </c>
      <c r="AL41" s="1191"/>
      <c r="AM41" s="1191"/>
      <c r="AN41" s="1192"/>
      <c r="AO41" s="315">
        <v>268205</v>
      </c>
      <c r="AP41" s="315">
        <v>33698</v>
      </c>
      <c r="AQ41" s="316">
        <v>32367</v>
      </c>
      <c r="AR41" s="317">
        <v>4.0999999999999996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517</v>
      </c>
      <c r="AN49" s="1179" t="s">
        <v>551</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552</v>
      </c>
      <c r="AO50" s="332" t="s">
        <v>553</v>
      </c>
      <c r="AP50" s="333" t="s">
        <v>554</v>
      </c>
      <c r="AQ50" s="334" t="s">
        <v>555</v>
      </c>
      <c r="AR50" s="335" t="s">
        <v>556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729385</v>
      </c>
      <c r="AN51" s="337">
        <v>91723</v>
      </c>
      <c r="AO51" s="338">
        <v>35.700000000000003</v>
      </c>
      <c r="AP51" s="339">
        <v>116162</v>
      </c>
      <c r="AQ51" s="340">
        <v>-3.1</v>
      </c>
      <c r="AR51" s="341">
        <v>38.799999999999997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348181</v>
      </c>
      <c r="AN52" s="345">
        <v>43785</v>
      </c>
      <c r="AO52" s="346">
        <v>19.2</v>
      </c>
      <c r="AP52" s="347">
        <v>61562</v>
      </c>
      <c r="AQ52" s="348">
        <v>-7.4</v>
      </c>
      <c r="AR52" s="349">
        <v>26.6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342602</v>
      </c>
      <c r="AN53" s="337">
        <v>43149</v>
      </c>
      <c r="AO53" s="338">
        <v>-53</v>
      </c>
      <c r="AP53" s="339">
        <v>121449</v>
      </c>
      <c r="AQ53" s="340">
        <v>4.5999999999999996</v>
      </c>
      <c r="AR53" s="341">
        <v>-57.6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171233</v>
      </c>
      <c r="AN54" s="345">
        <v>21566</v>
      </c>
      <c r="AO54" s="346">
        <v>-50.7</v>
      </c>
      <c r="AP54" s="347">
        <v>62922</v>
      </c>
      <c r="AQ54" s="348">
        <v>2.2000000000000002</v>
      </c>
      <c r="AR54" s="349">
        <v>-52.9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486183</v>
      </c>
      <c r="AN55" s="337">
        <v>61271</v>
      </c>
      <c r="AO55" s="338">
        <v>42</v>
      </c>
      <c r="AP55" s="339">
        <v>145139</v>
      </c>
      <c r="AQ55" s="340">
        <v>19.5</v>
      </c>
      <c r="AR55" s="341">
        <v>22.5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355167</v>
      </c>
      <c r="AN56" s="345">
        <v>44760</v>
      </c>
      <c r="AO56" s="346">
        <v>107.5</v>
      </c>
      <c r="AP56" s="347">
        <v>83762</v>
      </c>
      <c r="AQ56" s="348">
        <v>33.1</v>
      </c>
      <c r="AR56" s="349">
        <v>74.400000000000006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1094221</v>
      </c>
      <c r="AN57" s="337">
        <v>137811</v>
      </c>
      <c r="AO57" s="338">
        <v>124.9</v>
      </c>
      <c r="AP57" s="339">
        <v>125391</v>
      </c>
      <c r="AQ57" s="340">
        <v>-13.6</v>
      </c>
      <c r="AR57" s="341">
        <v>138.5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337755</v>
      </c>
      <c r="AN58" s="345">
        <v>42538</v>
      </c>
      <c r="AO58" s="346">
        <v>-5</v>
      </c>
      <c r="AP58" s="347">
        <v>68516</v>
      </c>
      <c r="AQ58" s="348">
        <v>-18.2</v>
      </c>
      <c r="AR58" s="349">
        <v>13.2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684375</v>
      </c>
      <c r="AN59" s="337">
        <v>85988</v>
      </c>
      <c r="AO59" s="338">
        <v>-37.6</v>
      </c>
      <c r="AP59" s="339">
        <v>138402</v>
      </c>
      <c r="AQ59" s="340">
        <v>10.4</v>
      </c>
      <c r="AR59" s="341">
        <v>-48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226442</v>
      </c>
      <c r="AN60" s="345">
        <v>28451</v>
      </c>
      <c r="AO60" s="346">
        <v>-33.1</v>
      </c>
      <c r="AP60" s="347">
        <v>70652</v>
      </c>
      <c r="AQ60" s="348">
        <v>3.1</v>
      </c>
      <c r="AR60" s="349">
        <v>-36.200000000000003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667353</v>
      </c>
      <c r="AN61" s="352">
        <v>83988</v>
      </c>
      <c r="AO61" s="353">
        <v>22.4</v>
      </c>
      <c r="AP61" s="354">
        <v>129309</v>
      </c>
      <c r="AQ61" s="355">
        <v>3.6</v>
      </c>
      <c r="AR61" s="341">
        <v>18.8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287756</v>
      </c>
      <c r="AN62" s="345">
        <v>36220</v>
      </c>
      <c r="AO62" s="346">
        <v>7.6</v>
      </c>
      <c r="AP62" s="347">
        <v>69483</v>
      </c>
      <c r="AQ62" s="348">
        <v>2.6</v>
      </c>
      <c r="AR62" s="349">
        <v>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WiOo1Yd9AxW72r1mU4nVrBtY0fe0dVn1syqF8jt7BW9tb8VLbPO6/cCGsbd9p5iCZ5cwqICTih+jKviScYa4g==" saltValue="PpZdXddVQY4OiDkblHXH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565</v>
      </c>
    </row>
    <row r="120" spans="125:125" ht="13.5" hidden="1" customHeight="1" x14ac:dyDescent="0.15"/>
    <row r="121" spans="125:125" ht="13.5" hidden="1" customHeight="1" x14ac:dyDescent="0.15">
      <c r="DU121" s="262"/>
    </row>
  </sheetData>
  <sheetProtection algorithmName="SHA-512" hashValue="J96ZZgX+w4zckHDdDfoskBGusjVr3jhv7NRQ1uQuytd3IM7yLL+AaJ3aoSf+m5ebEwJDxKnIqBMxo75/dA0U7w==" saltValue="/4W+JCbyvux6j1VXlLsZOA==" spinCount="100000" sheet="1" objects="1" scenarios="1"/>
  <dataConsolidate/>
  <phoneticPr fontId="2"/>
  <printOptions horizontalCentered="1"/>
  <pageMargins left="0" right="0" top="0.19685039370078741" bottom="0" header="0"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566</v>
      </c>
    </row>
  </sheetData>
  <sheetProtection algorithmName="SHA-512" hashValue="yfmQwcPXCQHXoexIF4SmXLfV4i9NA3rlnHr75ZtGn6VWTGB32260bJDM2REa3q4sKYPi0mDoSqyXOdW5bD8CzA==" saltValue="BDfpG67IoG89irTLrMws7g==" spinCount="100000" sheet="1" objects="1" scenarios="1"/>
  <dataConsolidate/>
  <phoneticPr fontId="2"/>
  <printOptions horizontalCentered="1"/>
  <pageMargins left="0" right="0" top="0.19685039370078741" bottom="0" header="0"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3" t="s">
        <v>3</v>
      </c>
      <c r="D47" s="1203"/>
      <c r="E47" s="1204"/>
      <c r="F47" s="11">
        <v>48.27</v>
      </c>
      <c r="G47" s="12">
        <v>46.4</v>
      </c>
      <c r="H47" s="12">
        <v>38.83</v>
      </c>
      <c r="I47" s="12">
        <v>39.78</v>
      </c>
      <c r="J47" s="13">
        <v>39.15</v>
      </c>
    </row>
    <row r="48" spans="2:10" ht="57.75" customHeight="1" x14ac:dyDescent="0.15">
      <c r="B48" s="14"/>
      <c r="C48" s="1205" t="s">
        <v>4</v>
      </c>
      <c r="D48" s="1205"/>
      <c r="E48" s="1206"/>
      <c r="F48" s="15">
        <v>11.39</v>
      </c>
      <c r="G48" s="16">
        <v>11.13</v>
      </c>
      <c r="H48" s="16">
        <v>13.78</v>
      </c>
      <c r="I48" s="16">
        <v>10.19</v>
      </c>
      <c r="J48" s="17">
        <v>12.55</v>
      </c>
    </row>
    <row r="49" spans="2:10" ht="57.75" customHeight="1" thickBot="1" x14ac:dyDescent="0.2">
      <c r="B49" s="18"/>
      <c r="C49" s="1207" t="s">
        <v>5</v>
      </c>
      <c r="D49" s="1207"/>
      <c r="E49" s="1208"/>
      <c r="F49" s="19" t="s">
        <v>572</v>
      </c>
      <c r="G49" s="20" t="s">
        <v>573</v>
      </c>
      <c r="H49" s="20" t="s">
        <v>574</v>
      </c>
      <c r="I49" s="20" t="s">
        <v>575</v>
      </c>
      <c r="J49" s="21">
        <v>1.29</v>
      </c>
    </row>
    <row r="50" spans="2:10" x14ac:dyDescent="0.15"/>
  </sheetData>
  <sheetProtection algorithmName="SHA-512" hashValue="vCdkxek9pSrQ/W14ixZJU/2o04GcPOWqDAYclwkA7oTozhgVemkH75WoUmXgdK+N2HlkyszK1vrlsxNeCmK2vQ==" saltValue="WvQzeckhqe1PfN/kMKG8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2023-03-10T02:22:43Z</cp:lastPrinted>
  <dcterms:created xsi:type="dcterms:W3CDTF">2023-02-20T06:27:29Z</dcterms:created>
  <dcterms:modified xsi:type="dcterms:W3CDTF">2023-09-13T01:01:38Z</dcterms:modified>
  <cp:category/>
</cp:coreProperties>
</file>