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総政_清水\02_財政\06_財政状況資料集\R05財政状況資料集\01【財政状況資料集】_303828_日高町_2023\"/>
    </mc:Choice>
  </mc:AlternateContent>
  <xr:revisionPtr revIDLastSave="0" documentId="13_ncr:1_{5337ADE3-46D8-4F92-BA1E-DF9403B35572}" xr6:coauthVersionLast="47" xr6:coauthVersionMax="47" xr10:uidLastSave="{00000000-0000-0000-0000-000000000000}"/>
  <bookViews>
    <workbookView xWindow="-120" yWindow="-120" windowWidth="19440" windowHeight="14880" tabRatio="888"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<sst xmlns="http://schemas.openxmlformats.org/spreadsheetml/2006/main" count="1157" uniqueCount="576">
  <si>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</si>
  <si>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</si>
  <si>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</si>
  <si>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</si>
  <si>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</si>
  <si>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</si>
  <si>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</si>
  <si>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</si>
  <si>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</si>
  <si>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</si>
  <si>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</si>
  <si>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</si>
  <si>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</si>
  <si>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</si>
  <si>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</si>
  <si>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</si>
  <si>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</si>
  <si>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</si>
  <si>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</si>
  <si>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</si>
  <si>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</si>
  <si>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</si>
  <si>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</si>
  <si>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</si>
  <si>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</si>
  <si>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</si>
  <si>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</si>
  <si>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</si>
  <si>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</si>
  <si>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</si>
  <si>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</si>
  <si>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</si>
  <si>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</si>
  <si>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</si>
  <si>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</si>
  <si>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</si>
  <si>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</si>
  <si>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</si>
  <si>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</si>
  <si>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</si>
  <si>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</si>
  <si>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</si>
  <si>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</si>
  <si>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</si>
  <si>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</si>
  <si>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</si>
  <si>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</si>
  <si>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</si>
  <si>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</si>
  <si>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</si>
  <si>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</si>
  <si>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</si>
  <si>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</si>
  <si>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</si>
  <si>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</si>
  <si>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</si>
  <si>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</si>
  <si>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</si>
  <si>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</si>
  <si>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</si>
  <si>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</si>
  <si>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</si>
  <si>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</si>
  <si>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</si>
  <si>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</si>
  <si>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</si>
  <si>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</si>
  <si>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</si>
  <si>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</si>
  <si>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</si>
  <si>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</si>
  <si>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</si>
  <si>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</si>
  <si>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</si>
  <si>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</si>
  <si>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</si>
  <si>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</si>
  <si>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</si>
  <si>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</si>
  <si>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</si>
  <si>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</si>
  <si>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</si>
  <si>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</si>
  <si>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</si>
  <si>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</si>
  <si>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</si>
  <si>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</si>
  <si>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</si>
  <si>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</si>
  <si>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</si>
  <si>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</si>
  <si>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</si>
  <si>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</si>
  <si>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</si>
  <si>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</si>
  <si>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</si>
  <si>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</si>
  <si>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</si>
  <si>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</si>
  <si>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</si>
  <si>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</si>
  <si>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</si>
  <si>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</si>
  <si>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</si>
  <si>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</si>
  <si>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</si>
  <si>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</si>
  <si>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</si>
  <si>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</si>
  <si>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</si>
  <si>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</si>
  <si>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</si>
  <si>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</si>
  <si>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</si>
  <si>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</si>
  <si>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</si>
  <si>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</si>
  <si>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</si>
  <si>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</si>
  <si>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</si>
  <si>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</si>
  <si>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</si>
  <si>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</si>
  <si>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</si>
  <si>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</si>
  <si>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</si>
  <si>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</si>
  <si>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</si>
  <si>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</si>
  <si>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</si>
  <si>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</si>
  <si>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</si>
  <si>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</si>
  <si>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</si>
  <si>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</si>
  <si>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</si>
  <si>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</si>
  <si>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</si>
  <si>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</si>
  <si>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</si>
  <si>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</si>
  <si>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</si>
  <si>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</si>
  <si>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</si>
  <si>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</si>
  <si>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</si>
  <si>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</si>
  <si>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</si>
  <si>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</si>
  <si>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</si>
  <si>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</si>
  <si>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</si>
  <si>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</si>
  <si>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</si>
  <si>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</si>
  <si>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</si>
  <si>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</si>
  <si>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</si>
  <si>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</si>
  <si>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</si>
  <si>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</si>
  <si>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</si>
  <si>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</si>
  <si>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</si>
  <si>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</si>
  <si>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</si>
  <si>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</si>
  <si>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</si>
  <si>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</si>
  <si>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</si>
  <si>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</si>
  <si>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</si>
  <si>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</si>
  <si>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</si>
  <si>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</si>
  <si>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</si>
  <si>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</si>
  <si>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</si>
  <si>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</si>
  <si>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</si>
  <si>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</si>
  <si>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</si>
  <si>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</si>
  <si>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</si>
  <si>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</si>
  <si>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</si>
  <si>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</si>
  <si>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</si>
  <si>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</si>
  <si>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</si>
  <si>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</si>
  <si>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</si>
  <si>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</si>
  <si>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</si>
  <si>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</si>
  <si>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</si>
  <si>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</si>
  <si>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</si>
  <si>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</si>
  <si>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</si>
  <si>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</si>
  <si>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</si>
  <si>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</si>
  <si>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</si>
  <si>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和歌山県日高町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</si>
  <si>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</si>
  <si>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</si>
  <si>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</si>
  <si>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</si>
  <si>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</si>
  <si>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</si>
  <si>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</si>
  <si>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</si>
  <si>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</si>
  <si>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</si>
  <si>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</si>
  <si>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</si>
  <si>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</si>
  <si>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</si>
  <si>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</si>
  <si>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</si>
  <si>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</si>
  <si>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</si>
  <si>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</si>
  <si>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</si>
  <si>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</si>
  <si>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</si>
  <si>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</si>
  <si>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</si>
  <si>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</si>
  <si>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</si>
  <si>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</si>
  <si>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</si>
  <si>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</si>
  <si>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</si>
  <si>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</si>
  <si>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</si>
  <si>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</si>
  <si>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</si>
  <si>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</si>
  <si>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</si>
  <si>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</si>
  <si>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</si>
  <si>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</si>
  <si>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</si>
  <si>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</si>
  <si>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</si>
  <si>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</si>
  <si>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</si>
  <si>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</si>
  <si>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</si>
  <si>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</si>
  <si>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</si>
  <si>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</si>
  <si>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</si>
  <si>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</si>
  <si>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</si>
  <si>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</si>
  <si>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</si>
  <si>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</si>
  <si>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</si>
  <si>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</si>
  <si>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</si>
  <si>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</si>
  <si>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</si>
  <si>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</si>
  <si>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</si>
  <si>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</si>
  <si>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</si>
  <si>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</si>
  <si>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</si>
  <si>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</si>
  <si>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</si>
  <si>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</si>
  <si>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</si>
  <si>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</si>
  <si>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</si>
  <si>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</si>
  <si>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</si>
  <si>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</si>
  <si>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</si>
  <si>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</si>
  <si>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</si>
  <si>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</si>
  <si>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</si>
  <si>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</si>
  <si>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</si>
  <si>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</si>
  <si>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</si>
  <si>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</si>
  <si>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</si>
  <si>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</si>
  <si>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</si>
  <si>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</si>
  <si>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</si>
  <si>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</si>
  <si>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</si>
  <si>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</si>
  <si>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</si>
  <si>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</si>
  <si>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</si>
  <si>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</si>
  <si>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</si>
  <si>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</si>
  <si>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</si>
  <si>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</si>
  <si>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</si>
  <si>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</si>
  <si>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</si>
  <si>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</si>
  <si>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</si>
  <si>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</si>
  <si>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</si>
  <si>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</si>
  <si>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</si>
  <si>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</si>
  <si>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</si>
  <si>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</si>
  <si>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</si>
  <si>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</si>
  <si>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</si>
  <si>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</si>
  <si>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</si>
  <si>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</si>
  <si>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</si>
  <si>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</si>
  <si>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</si>
  <si>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</si>
  <si>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</si>
  <si>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</si>
  <si>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</si>
  <si>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</si>
  <si>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</si>
  <si>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</si>
  <si>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</si>
  <si>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</si>
  <si>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</si>
  <si>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</si>
  <si>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</si>
  <si>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</si>
  <si>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</si>
  <si>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</si>
  <si>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</si>
  <si>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</si>
  <si>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</si>
  <si>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</si>
  <si>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</si>
  <si>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</si>
  <si>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</si>
  <si>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</si>
  <si>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</si>
  <si>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</si>
  <si>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</si>
  <si>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</si>
  <si>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</si>
  <si>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和歌山県日高町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</si>
  <si>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</si>
  <si>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</si>
  <si>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</si>
  <si>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</si>
  <si>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</si>
  <si>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</si>
  <si>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</si>
  <si>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</si>
  <si>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</si>
  <si>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</si>
  <si>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</si>
  <si>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</si>
  <si>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</si>
  <si>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</si>
  <si>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</si>
  <si>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</si>
  <si>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</si>
  <si>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</si>
  <si>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</si>
  <si>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</si>
  <si>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</si>
  <si>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</si>
  <si>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</si>
  <si>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</si>
  <si>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</si>
  <si>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</si>
  <si>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</si>
  <si>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</si>
  <si>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</si>
  <si>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</si>
  <si>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</si>
  <si>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</si>
  <si>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</si>
  <si>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</si>
  <si>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</si>
  <si>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</si>
  <si>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</si>
  <si>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</si>
  <si>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</si>
  <si>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</si>
  <si>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</si>
  <si>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</si>
  <si>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</si>
  <si>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</si>
  <si>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</si>
  <si>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</si>
  <si>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</si>
  <si>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</si>
  <si>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</si>
  <si>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</si>
  <si>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</si>
  <si>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</si>
  <si>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</si>
  <si>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</si>
  <si>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</si>
  <si>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</si>
  <si>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</si>
  <si>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</si>
  <si>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</si>
  <si>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</si>
  <si>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</si>
  <si>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</si>
  <si>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</si>
  <si>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</si>
  <si>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</si>
  <si>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</si>
  <si>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</si>
  <si>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</si>
  <si>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</si>
  <si>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</si>
  <si>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</si>
  <si>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</si>
  <si>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</si>
  <si>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</si>
  <si>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</si>
  <si>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</si>
  <si>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</si>
  <si>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</si>
  <si>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</si>
  <si>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</si>
  <si>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</si>
  <si>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</si>
  <si>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</si>
  <si>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</si>
  <si>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</si>
  <si>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</si>
  <si>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</si>
  <si>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</si>
  <si>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</si>
  <si>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</si>
  <si>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</si>
  <si>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</si>
  <si>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</si>
  <si>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</si>
  <si>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</si>
  <si>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</si>
  <si>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</si>
  <si>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</si>
  <si>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</si>
  <si>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</si>
  <si>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</si>
  <si>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</si>
  <si>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</si>
  <si>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</si>
  <si>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</si>
  <si>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</si>
  <si>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</si>
  <si>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</si>
  <si>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</si>
  <si>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</si>
  <si>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</si>
  <si>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</si>
  <si>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</si>
  <si>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</si>
  <si>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</si>
  <si>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</si>
  <si>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</si>
  <si>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</si>
  <si>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</si>
  <si>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</si>
  <si>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</si>
  <si>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</si>
  <si>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</si>
  <si>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</si>
  <si>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</si>
  <si>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</si>
  <si>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</si>
  <si>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</si>
  <si>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</si>
  <si>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</si>
  <si>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</si>
  <si>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</si>
  <si>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</si>
  <si>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</si>
  <si>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</si>
  <si>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</si>
  <si>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</si>
  <si>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</si>
  <si>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</si>
  <si>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</si>
  <si>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</si>
  <si>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</si>
  <si>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</si>
  <si>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</si>
  <si>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</si>
  <si>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</si>
  <si>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</si>
  <si>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</si>
  <si>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</si>
  <si>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</si>
  <si>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</si>
  <si>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</si>
  <si>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</si>
  <si>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</si>
  <si>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</si>
  <si>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</si>
  <si>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</si>
  <si>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</si>
  <si>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</si>
  <si>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</si>
  <si>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</si>
  <si>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</si>
  <si>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</si>
  <si>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</si>
  <si>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</si>
  <si>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</si>
  <si>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</si>
  <si>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</si>
  <si>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</si>
  <si>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</si>
  <si>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</si>
  <si>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</si>
  <si>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</si>
  <si>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</si>
  <si>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</si>
  <si>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9.74</t>
  </si>
  <si>
    <t>▲ 5.40</t>
  </si>
  <si>
    <t>▲ 3.44</t>
  </si>
  <si>
    <t>▲ 10.46</t>
  </si>
  <si>
    <t>一般会計</t>
  </si>
  <si>
    <t>水道事業会計</t>
  </si>
  <si>
    <t>下水道事業会計</t>
  </si>
  <si>
    <t>介護保険特別会計</t>
  </si>
  <si>
    <t>土地取得特別会計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</si>
  <si>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</si>
  <si>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</si>
  <si>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</si>
  <si>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</si>
  <si>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</si>
  <si>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</si>
  <si>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</si>
  <si>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</si>
  <si>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</si>
  <si>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御坊広域行政事務組合</t>
    <rPh sb="0" eb="10">
      <t>ゴボウコウイキギョウセイジムクミアイ</t>
    </rPh>
    <phoneticPr fontId="10"/>
  </si>
  <si>
    <t>御坊日高老人福祉施設事務組合</t>
    <rPh sb="0" eb="2">
      <t>ゴボウ</t>
    </rPh>
    <rPh sb="2" eb="4">
      <t>ヒダカ</t>
    </rPh>
    <rPh sb="4" eb="10">
      <t>ロウジンフクシシセツ</t>
    </rPh>
    <rPh sb="10" eb="12">
      <t>ジム</t>
    </rPh>
    <rPh sb="12" eb="14">
      <t>クミアイ</t>
    </rPh>
    <phoneticPr fontId="10"/>
  </si>
  <si>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6"/>
  </si>
  <si>
    <t>日高広域消防事務組合</t>
    <rPh sb="0" eb="2">
      <t>ヒダカ</t>
    </rPh>
    <rPh sb="2" eb="4">
      <t>コウイキ</t>
    </rPh>
    <rPh sb="4" eb="6">
      <t>ショウボウ</t>
    </rPh>
    <rPh sb="6" eb="8">
      <t>ジム</t>
    </rPh>
    <rPh sb="8" eb="10">
      <t>クミアイ</t>
    </rPh>
    <phoneticPr fontId="26"/>
  </si>
  <si>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6"/>
  </si>
  <si>
    <t>和歌山県後期高齢者医療広域連合</t>
    <rPh sb="0" eb="4">
      <t>ワカヤマケン</t>
    </rPh>
    <rPh sb="4" eb="6">
      <t>コウキ</t>
    </rPh>
    <rPh sb="6" eb="9">
      <t>コウレイシャ</t>
    </rPh>
    <rPh sb="9" eb="11">
      <t>イリョウ</t>
    </rPh>
    <rPh sb="11" eb="13">
      <t>コウイキ</t>
    </rPh>
    <rPh sb="13" eb="15">
      <t>レンゴウ</t>
    </rPh>
    <phoneticPr fontId="26"/>
  </si>
  <si>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6"/>
  </si>
  <si>
    <t>和歌山県市町村総合事務組合</t>
    <rPh sb="0" eb="4">
      <t>ワカヤマケン</t>
    </rPh>
    <rPh sb="4" eb="7">
      <t>シチョウソン</t>
    </rPh>
    <rPh sb="7" eb="9">
      <t>ソウゴウ</t>
    </rPh>
    <rPh sb="9" eb="11">
      <t>ジム</t>
    </rPh>
    <rPh sb="11" eb="13">
      <t>クミアイ</t>
    </rPh>
    <phoneticPr fontId="26"/>
  </si>
  <si>
    <t>和歌山地方税回収機構</t>
    <rPh sb="0" eb="3">
      <t>ワカヤマ</t>
    </rPh>
    <rPh sb="3" eb="6">
      <t>チホウゼイ</t>
    </rPh>
    <rPh sb="6" eb="8">
      <t>カイシュウ</t>
    </rPh>
    <rPh sb="8" eb="10">
      <t>キコウ</t>
    </rPh>
    <phoneticPr fontId="26"/>
  </si>
  <si>
    <t>-</t>
    <phoneticPr fontId="2"/>
  </si>
  <si>
    <t>-</t>
    <phoneticPr fontId="10"/>
  </si>
  <si>
    <t>地域づくり推進事業基金</t>
    <phoneticPr fontId="10"/>
  </si>
  <si>
    <t>中山間ふるさと・水と土保全基金</t>
    <phoneticPr fontId="10"/>
  </si>
  <si>
    <t>高齢者福祉基金</t>
    <phoneticPr fontId="10"/>
  </si>
  <si>
    <t>森林環境譲与税基金</t>
    <rPh sb="0" eb="6">
      <t>シンリンカンキョウジョウヨ</t>
    </rPh>
    <rPh sb="6" eb="7">
      <t>ゼイ</t>
    </rPh>
    <rPh sb="7" eb="9">
      <t>キキン</t>
    </rPh>
    <phoneticPr fontId="10"/>
  </si>
  <si>
    <t>学校教育施設整備基金</t>
    <rPh sb="0" eb="8">
      <t>ガッコウキョウイクシセツセイビ</t>
    </rPh>
    <rPh sb="8" eb="10">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</si>
  <si>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</si>
  <si>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</si>
  <si>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</si>
  <si>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</si>
  <si>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</si>
  <si>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</si>
  <si>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</si>
  <si>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</si>
  <si>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</si>
  <si>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小学校校舎増築事業、町道改良事業など大型事業の実施に伴う地方債の発行などにより、将来負担比率は、類似団体と比較して上回っている。
　また、学校や保育所などの主要な公共施設が、昭和50年代に建設されており、有形固定資産減価償却率は、類似団体と比較して上回っている。
　新規投資については、これまで以上に厳選のうえ慎重に実施し、老朽化対策については、計画的かつ効率的な維持管理・更新により費用の抑制・平準化を図る必要がある。</t>
    <phoneticPr fontId="5"/>
  </si>
  <si>
    <t>　実質公債費比率は類似団体と比較して同水準にあるが、増加傾向で推移することが予想される。将来負担比率は依然として類似団体よりも高くなっている。
　今後、防災関連や公共施設の老朽化対策に加え、学校施設の増改築に係る事業が予定されており、将来負担比率は、上昇していくことが考えられるため、緊急性や優先性を十分勘案し、過大な将来負担を残すことがないよう負担軽減に努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</si>
</sst>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9C9411-E685-4BF3-9E7A-4F711D95B42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9752-4FF6-BBC4-694A3106E6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61271</c:v>
                </c:pt>
                <c:pt idx="1">
                  <c:v>137811</c:v>
                </c:pt>
                <c:pt idx="2">
                  <c:v>85988</c:v>
                </c:pt>
                <c:pt idx="3">
                  <c:v>62841</c:v>
                </c:pt>
                <c:pt idx="4">
                  <c:v>122350</c:v>
                </c:pt>
              </c:numCache>
            </c:numRef>
          </c:val>
          <c:smooth val="0"/>
          <c:extLst>
            <c:ext xmlns:c16="http://schemas.microsoft.com/office/drawing/2014/chart" uri="{C3380CC4-5D6E-409C-BE32-E72D297353CC}">
              <c16:uniqueId val="{00000001-9752-4FF6-BBC4-694A3106E6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13.78</c:v>
                </c:pt>
                <c:pt idx="1">
                  <c:v>10.19</c:v>
                </c:pt>
                <c:pt idx="2">
                  <c:v>12.55</c:v>
                </c:pt>
                <c:pt idx="3">
                  <c:v>12.6</c:v>
                </c:pt>
                <c:pt idx="4">
                  <c:v>11.83</c:v>
                </c:pt>
              </c:numCache>
            </c:numRef>
          </c:val>
          <c:extLst>
            <c:ext xmlns:c16="http://schemas.microsoft.com/office/drawing/2014/chart" uri="{C3380CC4-5D6E-409C-BE32-E72D297353CC}">
              <c16:uniqueId val="{00000000-FB3C-41BD-B0D8-DDA82F1CEC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38.83</c:v>
                </c:pt>
                <c:pt idx="1">
                  <c:v>39.78</c:v>
                </c:pt>
                <c:pt idx="2">
                  <c:v>39.15</c:v>
                </c:pt>
                <c:pt idx="3">
                  <c:v>42.63</c:v>
                </c:pt>
                <c:pt idx="4">
                  <c:v>38.07</c:v>
                </c:pt>
              </c:numCache>
            </c:numRef>
          </c:val>
          <c:extLst>
            <c:ext xmlns:c16="http://schemas.microsoft.com/office/drawing/2014/chart" uri="{C3380CC4-5D6E-409C-BE32-E72D297353CC}">
              <c16:uniqueId val="{00000001-FB3C-41BD-B0D8-DDA82F1CEC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-9.74</c:v>
                </c:pt>
                <c:pt idx="1">
                  <c:v>-5.4</c:v>
                </c:pt>
                <c:pt idx="2">
                  <c:v>1.29</c:v>
                </c:pt>
                <c:pt idx="3">
                  <c:v>-3.44</c:v>
                </c:pt>
                <c:pt idx="4">
                  <c:v>-10.46</c:v>
                </c:pt>
              </c:numCache>
            </c:numRef>
          </c:val>
          <c:smooth val="0"/>
          <c:extLst>
            <c:ext xmlns:c16="http://schemas.microsoft.com/office/drawing/2014/chart" uri="{C3380CC4-5D6E-409C-BE32-E72D297353CC}">
              <c16:uniqueId val="{00000002-FB3C-41BD-B0D8-DDA82F1CEC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#N/A</c:v>
                </c:pt>
                <c:pt idx="3">
                  <c:v>1.1299999999999999</c:v>
                </c:pt>
                <c:pt idx="4">
                  <c:v>#N/A</c:v>
                </c:pt>
                <c:pt idx="5">
                  <c:v>0.89</c:v>
                </c:pt>
                <c:pt idx="6">
                  <c:v>#N/A</c:v>
                </c:pt>
                <c:pt idx="7">
                  <c:v>0.03</c:v>
                </c:pt>
                <c:pt idx="8">
                  <c:v>0</c:v>
                </c:pt>
                <c:pt idx="9">
                  <c:v>0</c:v>
                </c:pt>
              </c:numCache>
            </c:numRef>
          </c:val>
          <c:extLst>
            <c:ext xmlns:c16="http://schemas.microsoft.com/office/drawing/2014/chart" uri="{C3380CC4-5D6E-409C-BE32-E72D297353CC}">
              <c16:uniqueId val="{00000000-5BE2-45C0-90E8-BAAEF2EBD7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E2-45C0-90E8-BAAEF2EBD73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BE2-45C0-90E8-BAAEF2EBD73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0.06</c:v>
                </c:pt>
                <c:pt idx="4">
                  <c:v>#N/A</c:v>
                </c:pt>
                <c:pt idx="5">
                  <c:v>0.02</c:v>
                </c:pt>
                <c:pt idx="6">
                  <c:v>#N/A</c:v>
                </c:pt>
                <c:pt idx="7">
                  <c:v>7.0000000000000007E-2</c:v>
                </c:pt>
                <c:pt idx="8">
                  <c:v>#N/A</c:v>
                </c:pt>
                <c:pt idx="9">
                  <c:v>0.02</c:v>
                </c:pt>
              </c:numCache>
            </c:numRef>
          </c:val>
          <c:extLst>
            <c:ext xmlns:c16="http://schemas.microsoft.com/office/drawing/2014/chart" uri="{C3380CC4-5D6E-409C-BE32-E72D297353CC}">
              <c16:uniqueId val="{00000003-5BE2-45C0-90E8-BAAEF2EBD73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1.01</c:v>
                </c:pt>
                <c:pt idx="2">
                  <c:v>#N/A</c:v>
                </c:pt>
                <c:pt idx="3">
                  <c:v>1.06</c:v>
                </c:pt>
                <c:pt idx="4">
                  <c:v>#N/A</c:v>
                </c:pt>
                <c:pt idx="5">
                  <c:v>1.43</c:v>
                </c:pt>
                <c:pt idx="6">
                  <c:v>#N/A</c:v>
                </c:pt>
                <c:pt idx="7">
                  <c:v>0.44</c:v>
                </c:pt>
                <c:pt idx="8">
                  <c:v>#N/A</c:v>
                </c:pt>
                <c:pt idx="9">
                  <c:v>0.68</c:v>
                </c:pt>
              </c:numCache>
            </c:numRef>
          </c:val>
          <c:extLst>
            <c:ext xmlns:c16="http://schemas.microsoft.com/office/drawing/2014/chart" uri="{C3380CC4-5D6E-409C-BE32-E72D297353CC}">
              <c16:uniqueId val="{00000004-5BE2-45C0-90E8-BAAEF2EBD735}"/>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1.39</c:v>
                </c:pt>
                <c:pt idx="2">
                  <c:v>#N/A</c:v>
                </c:pt>
                <c:pt idx="3">
                  <c:v>1.3</c:v>
                </c:pt>
                <c:pt idx="4">
                  <c:v>#N/A</c:v>
                </c:pt>
                <c:pt idx="5">
                  <c:v>1.2</c:v>
                </c:pt>
                <c:pt idx="6">
                  <c:v>#N/A</c:v>
                </c:pt>
                <c:pt idx="7">
                  <c:v>1.22</c:v>
                </c:pt>
                <c:pt idx="8">
                  <c:v>#N/A</c:v>
                </c:pt>
                <c:pt idx="9">
                  <c:v>1.21</c:v>
                </c:pt>
              </c:numCache>
            </c:numRef>
          </c:val>
          <c:extLst>
            <c:ext xmlns:c16="http://schemas.microsoft.com/office/drawing/2014/chart" uri="{C3380CC4-5D6E-409C-BE32-E72D297353CC}">
              <c16:uniqueId val="{00000005-5BE2-45C0-90E8-BAAEF2EBD73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1.74</c:v>
                </c:pt>
                <c:pt idx="2">
                  <c:v>#N/A</c:v>
                </c:pt>
                <c:pt idx="3">
                  <c:v>2.5499999999999998</c:v>
                </c:pt>
                <c:pt idx="4">
                  <c:v>#N/A</c:v>
                </c:pt>
                <c:pt idx="5">
                  <c:v>3.02</c:v>
                </c:pt>
                <c:pt idx="6">
                  <c:v>#N/A</c:v>
                </c:pt>
                <c:pt idx="7">
                  <c:v>3.7</c:v>
                </c:pt>
                <c:pt idx="8">
                  <c:v>#N/A</c:v>
                </c:pt>
                <c:pt idx="9">
                  <c:v>1.98</c:v>
                </c:pt>
              </c:numCache>
            </c:numRef>
          </c:val>
          <c:extLst>
            <c:ext xmlns:c16="http://schemas.microsoft.com/office/drawing/2014/chart" uri="{C3380CC4-5D6E-409C-BE32-E72D297353CC}">
              <c16:uniqueId val="{00000006-5BE2-45C0-90E8-BAAEF2EBD73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5.2</c:v>
                </c:pt>
              </c:numCache>
            </c:numRef>
          </c:val>
          <c:extLst>
            <c:ext xmlns:c16="http://schemas.microsoft.com/office/drawing/2014/chart" uri="{C3380CC4-5D6E-409C-BE32-E72D297353CC}">
              <c16:uniqueId val="{00000007-5BE2-45C0-90E8-BAAEF2EBD7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9.1199999999999992</c:v>
                </c:pt>
                <c:pt idx="2">
                  <c:v>#N/A</c:v>
                </c:pt>
                <c:pt idx="3">
                  <c:v>8.8000000000000007</c:v>
                </c:pt>
                <c:pt idx="4">
                  <c:v>#N/A</c:v>
                </c:pt>
                <c:pt idx="5">
                  <c:v>7.65</c:v>
                </c:pt>
                <c:pt idx="6">
                  <c:v>#N/A</c:v>
                </c:pt>
                <c:pt idx="7">
                  <c:v>7.83</c:v>
                </c:pt>
                <c:pt idx="8">
                  <c:v>#N/A</c:v>
                </c:pt>
                <c:pt idx="9">
                  <c:v>6.65</c:v>
                </c:pt>
              </c:numCache>
            </c:numRef>
          </c:val>
          <c:extLst>
            <c:ext xmlns:c16="http://schemas.microsoft.com/office/drawing/2014/chart" uri="{C3380CC4-5D6E-409C-BE32-E72D297353CC}">
              <c16:uniqueId val="{00000008-5BE2-45C0-90E8-BAAEF2EBD7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12.39</c:v>
                </c:pt>
                <c:pt idx="2">
                  <c:v>#N/A</c:v>
                </c:pt>
                <c:pt idx="3">
                  <c:v>8.89</c:v>
                </c:pt>
                <c:pt idx="4">
                  <c:v>#N/A</c:v>
                </c:pt>
                <c:pt idx="5">
                  <c:v>11.35</c:v>
                </c:pt>
                <c:pt idx="6">
                  <c:v>#N/A</c:v>
                </c:pt>
                <c:pt idx="7">
                  <c:v>11.37</c:v>
                </c:pt>
                <c:pt idx="8">
                  <c:v>#N/A</c:v>
                </c:pt>
                <c:pt idx="9">
                  <c:v>10.61</c:v>
                </c:pt>
              </c:numCache>
            </c:numRef>
          </c:val>
          <c:extLst>
            <c:ext xmlns:c16="http://schemas.microsoft.com/office/drawing/2014/chart" uri="{C3380CC4-5D6E-409C-BE32-E72D297353CC}">
              <c16:uniqueId val="{00000009-5BE2-45C0-90E8-BAAEF2EBD7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352</c:v>
                </c:pt>
                <c:pt idx="5">
                  <c:v>342</c:v>
                </c:pt>
                <c:pt idx="8">
                  <c:v>328</c:v>
                </c:pt>
                <c:pt idx="11">
                  <c:v>318</c:v>
                </c:pt>
                <c:pt idx="14">
                  <c:v>313</c:v>
                </c:pt>
              </c:numCache>
            </c:numRef>
          </c:val>
          <c:extLst>
            <c:ext xmlns:c16="http://schemas.microsoft.com/office/drawing/2014/chart" uri="{C3380CC4-5D6E-409C-BE32-E72D297353CC}">
              <c16:uniqueId val="{00000000-A86B-462C-8935-658BF57E24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6B-462C-8935-658BF57E24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6B-462C-8935-658BF57E24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53</c:v>
                </c:pt>
                <c:pt idx="3">
                  <c:v>50</c:v>
                </c:pt>
                <c:pt idx="6">
                  <c:v>36</c:v>
                </c:pt>
                <c:pt idx="9">
                  <c:v>42</c:v>
                </c:pt>
                <c:pt idx="12">
                  <c:v>61</c:v>
                </c:pt>
              </c:numCache>
            </c:numRef>
          </c:val>
          <c:extLst>
            <c:ext xmlns:c16="http://schemas.microsoft.com/office/drawing/2014/chart" uri="{C3380CC4-5D6E-409C-BE32-E72D297353CC}">
              <c16:uniqueId val="{00000003-A86B-462C-8935-658BF57E24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169</c:v>
                </c:pt>
                <c:pt idx="3">
                  <c:v>169</c:v>
                </c:pt>
                <c:pt idx="6">
                  <c:v>178</c:v>
                </c:pt>
                <c:pt idx="9">
                  <c:v>183</c:v>
                </c:pt>
                <c:pt idx="12">
                  <c:v>163</c:v>
                </c:pt>
              </c:numCache>
            </c:numRef>
          </c:val>
          <c:extLst>
            <c:ext xmlns:c16="http://schemas.microsoft.com/office/drawing/2014/chart" uri="{C3380CC4-5D6E-409C-BE32-E72D297353CC}">
              <c16:uniqueId val="{00000004-A86B-462C-8935-658BF57E24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6B-462C-8935-658BF57E24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6B-462C-8935-658BF57E24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344</c:v>
                </c:pt>
                <c:pt idx="3">
                  <c:v>349</c:v>
                </c:pt>
                <c:pt idx="6">
                  <c:v>382</c:v>
                </c:pt>
                <c:pt idx="9">
                  <c:v>412</c:v>
                </c:pt>
                <c:pt idx="12">
                  <c:v>413</c:v>
                </c:pt>
              </c:numCache>
            </c:numRef>
          </c:val>
          <c:extLst>
            <c:ext xmlns:c16="http://schemas.microsoft.com/office/drawing/2014/chart" uri="{C3380CC4-5D6E-409C-BE32-E72D297353CC}">
              <c16:uniqueId val="{00000007-A86B-462C-8935-658BF57E24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214</c:v>
                </c:pt>
                <c:pt idx="2">
                  <c:v>#N/A</c:v>
                </c:pt>
                <c:pt idx="3">
                  <c:v>#N/A</c:v>
                </c:pt>
                <c:pt idx="4">
                  <c:v>226</c:v>
                </c:pt>
                <c:pt idx="5">
                  <c:v>#N/A</c:v>
                </c:pt>
                <c:pt idx="6">
                  <c:v>#N/A</c:v>
                </c:pt>
                <c:pt idx="7">
                  <c:v>268</c:v>
                </c:pt>
                <c:pt idx="8">
                  <c:v>#N/A</c:v>
                </c:pt>
                <c:pt idx="9">
                  <c:v>#N/A</c:v>
                </c:pt>
                <c:pt idx="10">
                  <c:v>319</c:v>
                </c:pt>
                <c:pt idx="11">
                  <c:v>#N/A</c:v>
                </c:pt>
                <c:pt idx="12">
                  <c:v>#N/A</c:v>
                </c:pt>
                <c:pt idx="13">
                  <c:v>324</c:v>
                </c:pt>
                <c:pt idx="14">
                  <c:v>#N/A</c:v>
                </c:pt>
              </c:numCache>
            </c:numRef>
          </c:val>
          <c:smooth val="0"/>
          <c:extLst>
            <c:ext xmlns:c16="http://schemas.microsoft.com/office/drawing/2014/chart" uri="{C3380CC4-5D6E-409C-BE32-E72D297353CC}">
              <c16:uniqueId val="{00000008-A86B-462C-8935-658BF57E24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3782</c:v>
                </c:pt>
                <c:pt idx="5">
                  <c:v>3719</c:v>
                </c:pt>
                <c:pt idx="8">
                  <c:v>3683</c:v>
                </c:pt>
                <c:pt idx="11">
                  <c:v>3592</c:v>
                </c:pt>
                <c:pt idx="14">
                  <c:v>3490</c:v>
                </c:pt>
              </c:numCache>
            </c:numRef>
          </c:val>
          <c:extLst>
            <c:ext xmlns:c16="http://schemas.microsoft.com/office/drawing/2014/chart" uri="{C3380CC4-5D6E-409C-BE32-E72D297353CC}">
              <c16:uniqueId val="{00000000-BBDA-4BC1-9952-4D115CC08F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BDA-4BC1-9952-4D115CC08F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1497</c:v>
                </c:pt>
                <c:pt idx="5">
                  <c:v>1590</c:v>
                </c:pt>
                <c:pt idx="8">
                  <c:v>1731</c:v>
                </c:pt>
                <c:pt idx="11">
                  <c:v>1780</c:v>
                </c:pt>
                <c:pt idx="14">
                  <c:v>1719</c:v>
                </c:pt>
              </c:numCache>
            </c:numRef>
          </c:val>
          <c:extLst>
            <c:ext xmlns:c16="http://schemas.microsoft.com/office/drawing/2014/chart" uri="{C3380CC4-5D6E-409C-BE32-E72D297353CC}">
              <c16:uniqueId val="{00000002-BBDA-4BC1-9952-4D115CC08F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64</c:v>
                </c:pt>
                <c:pt idx="3">
                  <c:v>0</c:v>
                </c:pt>
                <c:pt idx="6">
                  <c:v>0</c:v>
                </c:pt>
                <c:pt idx="9">
                  <c:v>0</c:v>
                </c:pt>
                <c:pt idx="12">
                  <c:v>0</c:v>
                </c:pt>
              </c:numCache>
            </c:numRef>
          </c:val>
          <c:extLst>
            <c:ext xmlns:c16="http://schemas.microsoft.com/office/drawing/2014/chart" uri="{C3380CC4-5D6E-409C-BE32-E72D297353CC}">
              <c16:uniqueId val="{00000003-BBDA-4BC1-9952-4D115CC08F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BDA-4BC1-9952-4D115CC08F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DA-4BC1-9952-4D115CC08F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466</c:v>
                </c:pt>
                <c:pt idx="3">
                  <c:v>436</c:v>
                </c:pt>
                <c:pt idx="6">
                  <c:v>443</c:v>
                </c:pt>
                <c:pt idx="9">
                  <c:v>410</c:v>
                </c:pt>
                <c:pt idx="12">
                  <c:v>412</c:v>
                </c:pt>
              </c:numCache>
            </c:numRef>
          </c:val>
          <c:extLst>
            <c:ext xmlns:c16="http://schemas.microsoft.com/office/drawing/2014/chart" uri="{C3380CC4-5D6E-409C-BE32-E72D297353CC}">
              <c16:uniqueId val="{00000006-BBDA-4BC1-9952-4D115CC08F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546</c:v>
                </c:pt>
                <c:pt idx="3">
                  <c:v>532</c:v>
                </c:pt>
                <c:pt idx="6">
                  <c:v>758</c:v>
                </c:pt>
                <c:pt idx="9">
                  <c:v>867</c:v>
                </c:pt>
                <c:pt idx="12">
                  <c:v>937</c:v>
                </c:pt>
              </c:numCache>
            </c:numRef>
          </c:val>
          <c:extLst>
            <c:ext xmlns:c16="http://schemas.microsoft.com/office/drawing/2014/chart" uri="{C3380CC4-5D6E-409C-BE32-E72D297353CC}">
              <c16:uniqueId val="{00000007-BBDA-4BC1-9952-4D115CC08F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2143</c:v>
                </c:pt>
                <c:pt idx="3">
                  <c:v>2054</c:v>
                </c:pt>
                <c:pt idx="6">
                  <c:v>1990</c:v>
                </c:pt>
                <c:pt idx="9">
                  <c:v>1858</c:v>
                </c:pt>
                <c:pt idx="12">
                  <c:v>1783</c:v>
                </c:pt>
              </c:numCache>
            </c:numRef>
          </c:val>
          <c:extLst>
            <c:ext xmlns:c16="http://schemas.microsoft.com/office/drawing/2014/chart" uri="{C3380CC4-5D6E-409C-BE32-E72D297353CC}">
              <c16:uniqueId val="{00000008-BBDA-4BC1-9952-4D115CC08F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BDA-4BC1-9952-4D115CC08F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3699</c:v>
                </c:pt>
                <c:pt idx="3">
                  <c:v>3971</c:v>
                </c:pt>
                <c:pt idx="6">
                  <c:v>3959</c:v>
                </c:pt>
                <c:pt idx="9">
                  <c:v>3750</c:v>
                </c:pt>
                <c:pt idx="12">
                  <c:v>3728</c:v>
                </c:pt>
              </c:numCache>
            </c:numRef>
          </c:val>
          <c:extLst>
            <c:ext xmlns:c16="http://schemas.microsoft.com/office/drawing/2014/chart" uri="{C3380CC4-5D6E-409C-BE32-E72D297353CC}">
              <c16:uniqueId val="{0000000A-BBDA-4BC1-9952-4D115CC08F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1638</c:v>
                </c:pt>
                <c:pt idx="2">
                  <c:v>#N/A</c:v>
                </c:pt>
                <c:pt idx="3">
                  <c:v>#N/A</c:v>
                </c:pt>
                <c:pt idx="4">
                  <c:v>1684</c:v>
                </c:pt>
                <c:pt idx="5">
                  <c:v>#N/A</c:v>
                </c:pt>
                <c:pt idx="6">
                  <c:v>#N/A</c:v>
                </c:pt>
                <c:pt idx="7">
                  <c:v>1735</c:v>
                </c:pt>
                <c:pt idx="8">
                  <c:v>#N/A</c:v>
                </c:pt>
                <c:pt idx="9">
                  <c:v>#N/A</c:v>
                </c:pt>
                <c:pt idx="10">
                  <c:v>1513</c:v>
                </c:pt>
                <c:pt idx="11">
                  <c:v>#N/A</c:v>
                </c:pt>
                <c:pt idx="12">
                  <c:v>#N/A</c:v>
                </c:pt>
                <c:pt idx="13">
                  <c:v>1651</c:v>
                </c:pt>
                <c:pt idx="14">
                  <c:v>#N/A</c:v>
                </c:pt>
              </c:numCache>
            </c:numRef>
          </c:val>
          <c:smooth val="0"/>
          <c:extLst>
            <c:ext xmlns:c16="http://schemas.microsoft.com/office/drawing/2014/chart" uri="{C3380CC4-5D6E-409C-BE32-E72D297353CC}">
              <c16:uniqueId val="{0000000B-BBDA-4BC1-9952-4D115CC08F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1181</c:v>
                </c:pt>
                <c:pt idx="1">
                  <c:v>1264</c:v>
                </c:pt>
                <c:pt idx="2">
                  <c:v>1140</c:v>
                </c:pt>
              </c:numCache>
            </c:numRef>
          </c:val>
          <c:extLst>
            <c:ext xmlns:c16="http://schemas.microsoft.com/office/drawing/2014/chart" uri="{C3380CC4-5D6E-409C-BE32-E72D297353CC}">
              <c16:uniqueId val="{00000000-88BA-480A-8DBF-B04BB86CBA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c:v>
                </c:pt>
                <c:pt idx="1">
                  <c:v>4</c:v>
                </c:pt>
                <c:pt idx="2">
                  <c:v>15</c:v>
                </c:pt>
              </c:numCache>
            </c:numRef>
          </c:val>
          <c:extLst>
            <c:ext xmlns:c16="http://schemas.microsoft.com/office/drawing/2014/chart" uri="{C3380CC4-5D6E-409C-BE32-E72D297353CC}">
              <c16:uniqueId val="{00000001-88BA-480A-8DBF-B04BB86CBA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254</c:v>
                </c:pt>
                <c:pt idx="1">
                  <c:v>223</c:v>
                </c:pt>
                <c:pt idx="2">
                  <c:v>250</c:v>
                </c:pt>
              </c:numCache>
            </c:numRef>
          </c:val>
          <c:extLst>
            <c:ext xmlns:c16="http://schemas.microsoft.com/office/drawing/2014/chart" uri="{C3380CC4-5D6E-409C-BE32-E72D297353CC}">
              <c16:uniqueId val="{00000002-88BA-480A-8DBF-B04BB86CBA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{ABCD3901-85CD-48B8-91E8-016DEF9A4984}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E2-431C-93B2-F09DB9B75B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{413A2458-D381-463A-97EC-45E3859CA67D}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E2-431C-93B2-F09DB9B75B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{F16555FD-12D6-4907-BF37-A6D885390DC2}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E2-431C-93B2-F09DB9B75B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{A7EF8EE7-5BEB-4A09-8748-77BB6EAF0B6A}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E2-431C-93B2-F09DB9B75B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{FE29F587-1823-43C6-AB1A-049BF1B65B8D}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E2-431C-93B2-F09DB9B75B5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{37512E1B-9C4C-4E1D-89D5-0DE984D105C8}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E2-431C-93B2-F09DB9B75B5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{A479EC64-3DCA-4A30-A612-CBF41B665BA1}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E2-431C-93B2-F09DB9B75B5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{BE047EED-8C14-4FBC-B124-395161ED7DC8}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E2-431C-93B2-F09DB9B75B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{3730FF66-75FC-4195-9399-CB7358BA119E}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E2-431C-93B2-F09DB9B75B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67.8</c:v>
                </c:pt>
                <c:pt idx="16">
                  <c:v>65.5</c:v>
                </c:pt>
                <c:pt idx="24">
                  <c:v>67.3</c:v>
                </c:pt>
                <c:pt idx="32">
                  <c:v>67.900000000000006</c:v>
                </c:pt>
              </c:numCache>
            </c:numRef>
          </c:xVal>
          <c:yVal>
            <c:numRef>
              <c:f>公会計指標分析・財政指標組合せ分析表!$BP$51:$DC$51</c:f>
              <c:numCache>
                <c:formatCode>#,##0.0;"▲ "#,##0.0</c:formatCode>
                <c:ptCount val="40"/>
                <c:pt idx="0">
                  <c:v>72.599999999999994</c:v>
                </c:pt>
                <c:pt idx="8">
                  <c:v>68.900000000000006</c:v>
                </c:pt>
                <c:pt idx="16">
                  <c:v>64.5</c:v>
                </c:pt>
                <c:pt idx="24">
                  <c:v>57.1</c:v>
                </c:pt>
                <c:pt idx="32">
                  <c:v>61.5</c:v>
                </c:pt>
              </c:numCache>
            </c:numRef>
          </c:yVal>
          <c:smooth val="0"/>
          <c:extLst>
            <c:ext xmlns:c16="http://schemas.microsoft.com/office/drawing/2014/chart" uri="{C3380CC4-5D6E-409C-BE32-E72D297353CC}">
              <c16:uniqueId val="{00000009-7BE2-431C-93B2-F09DB9B75B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3284912208559531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{1730C770-8C41-4DFC-BFED-03DAAFF7419B}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E2-431C-93B2-F09DB9B75B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{09EB4F9F-B193-42EC-B082-9FC7F6CD85E4}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E2-431C-93B2-F09DB9B75B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{614CF40E-2298-4356-A3A8-B517F222A140}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E2-431C-93B2-F09DB9B75B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{EE5B8DE0-EF5B-40C5-ACA2-1833D0C7B9F7}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E2-431C-93B2-F09DB9B75B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{5A523A25-6286-4428-A1BF-2541E8B9F1C8}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E2-431C-93B2-F09DB9B75B51}"/>
                </c:ext>
              </c:extLst>
            </c:dLbl>
            <c:dLbl>
              <c:idx val="8"/>
              <c:layout>
                <c:manualLayout>
                  <c:x val="-3.9411791087503707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{23944DA0-A7AB-4919-B4D6-AF2868E01076}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E2-431C-93B2-F09DB9B75B51}"/>
                </c:ext>
              </c:extLst>
            </c:dLbl>
            <c:dLbl>
              <c:idx val="16"/>
              <c:layout>
                <c:manualLayout>
                  <c:x val="-2.4619710212964611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{7AA211D1-6105-4974-8D5B-FF795B23CCDB}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E2-431C-93B2-F09DB9B75B51}"/>
                </c:ext>
              </c:extLst>
            </c:dLbl>
            <c:dLbl>
              <c:idx val="24"/>
              <c:layout>
                <c:manualLayout>
                  <c:x val="-3.074658909190879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{8F526CE7-8D21-4871-9975-5AF484060939}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E2-431C-93B2-F09DB9B75B5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{2C09147F-4BA6-4F8E-9B34-8361BB283C69}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E2-431C-93B2-F09DB9B75B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BE2-431C-93B2-F09DB9B75B51}"/>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{50D31FE1-EFFD-487C-9423-FAEAA3DEE21C}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8E2-480A-98FD-90B29FD35D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{66909063-FEE5-466F-9655-A7B099A7FAA9}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E2-480A-98FD-90B29FD35D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{3D53E70D-D3A4-4905-855A-CC7C8344C1AD}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E2-480A-98FD-90B29FD35D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{45DA8DAD-BCCF-4D0E-8CCA-DD82F4A6A950}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E2-480A-98FD-90B29FD35D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{AA9574D5-54E4-4596-96BA-E56B6FDE4DEA}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E2-480A-98FD-90B29FD35DF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{3443E1FD-FBE2-4E52-94B5-F44A1296663A}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8E2-480A-98FD-90B29FD35DF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{2A369075-FE53-4493-A98E-F568DE20DEAE}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8E2-480A-98FD-90B29FD35DF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{D20AA175-F94A-46B7-86E3-C0111EEC695D}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8E2-480A-98FD-90B29FD35DF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{49EB2680-EFFA-43A1-9A7A-C76E5E5E9B4A}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8E2-480A-98FD-90B29FD35D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9</c:v>
                </c:pt>
                <c:pt idx="16">
                  <c:v>9.5</c:v>
                </c:pt>
                <c:pt idx="24">
                  <c:v>10.4</c:v>
                </c:pt>
                <c:pt idx="32">
                  <c:v>11.3</c:v>
                </c:pt>
              </c:numCache>
            </c:numRef>
          </c:xVal>
          <c:yVal>
            <c:numRef>
              <c:f>公会計指標分析・財政指標組合せ分析表!$BP$73:$DC$73</c:f>
              <c:numCache>
                <c:formatCode>#,##0.0;"▲ "#,##0.0</c:formatCode>
                <c:ptCount val="40"/>
                <c:pt idx="0">
                  <c:v>72.599999999999994</c:v>
                </c:pt>
                <c:pt idx="8">
                  <c:v>68.900000000000006</c:v>
                </c:pt>
                <c:pt idx="16">
                  <c:v>64.5</c:v>
                </c:pt>
                <c:pt idx="24">
                  <c:v>57.1</c:v>
                </c:pt>
                <c:pt idx="32">
                  <c:v>61.5</c:v>
                </c:pt>
              </c:numCache>
            </c:numRef>
          </c:yVal>
          <c:smooth val="0"/>
          <c:extLst>
            <c:ext xmlns:c16="http://schemas.microsoft.com/office/drawing/2014/chart" uri="{C3380CC4-5D6E-409C-BE32-E72D297353CC}">
              <c16:uniqueId val="{00000009-F8E2-480A-98FD-90B29FD35D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7.992067302917241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{C6DF586D-452D-4B5C-B850-46908C4CE56F}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8E2-480A-98FD-90B29FD35D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{085BF8E5-1DF4-447D-80DA-26EB5A2DA7BB}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E2-480A-98FD-90B29FD35D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{6F3725A6-83A1-4004-A553-47E93206F8DF}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E2-480A-98FD-90B29FD35D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{BFCC6B2F-EBF1-4802-A5AB-0DC0BA41AB47}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E2-480A-98FD-90B29FD35D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{AC78A9B4-AA87-461D-BFC6-40CF29AEEC07}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E2-480A-98FD-90B29FD35DFD}"/>
                </c:ext>
              </c:extLst>
            </c:dLbl>
            <c:dLbl>
              <c:idx val="8"/>
              <c:layout>
                <c:manualLayout>
                  <c:x val="-1.8235628084249993E-2"/>
                  <c:y val="-4.491262114641549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{E6E85CC4-0A57-404E-90B8-6CE787CD9FDC}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8E2-480A-98FD-90B29FD35DFD}"/>
                </c:ext>
              </c:extLst>
            </c:dLbl>
            <c:dLbl>
              <c:idx val="16"/>
              <c:layout>
                <c:manualLayout>
                  <c:x val="-3.6429687715380583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{EAAF072C-8349-4D78-BC70-FB54F05AEE3D}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8E2-480A-98FD-90B29FD35DFD}"/>
                </c:ext>
              </c:extLst>
            </c:dLbl>
            <c:dLbl>
              <c:idx val="24"/>
              <c:layout>
                <c:manualLayout>
                  <c:x val="-2.4281361136382434E-2"/>
                  <c:y val="-5.29562842016649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{1E8F4CE9-C744-4006-BF87-6097DA2000FD}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8E2-480A-98FD-90B29FD35DFD}"/>
                </c:ext>
              </c:extLst>
            </c:dLbl>
            <c:dLbl>
              <c:idx val="32"/>
              <c:layout>
                <c:manualLayout>
                  <c:x val="-3.400005111699244E-2"/>
                  <c:y val="-9.079773574618109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{1906DF6A-BC25-4668-99FD-3EC75B8F6C82}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8E2-480A-98FD-90B29FD35D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F8E2-480A-98FD-90B29FD35DFD}"/>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元利償還金は、緊急防災・減災事業債、学校教育施設等整備事業債の元利償還金の増加等により、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百万円増加、一部事務組合等の起こした地方債の元利償還金に対する負担金等は、御坊市外五ヶ町病院経営事務組合に対する負担金の増額により</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今後、地方債の発行にあたっては、交付税措置の有利な地方債を重点的に活用し、財政状況を勘案しながら、適正な公債費負担の管理に努める。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将来負担額では、一般会計等に係る地方債の残高は、前年度から２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百万円の減少となったが、今後町道改良事業や学校施設整備にかかる地方債の新規発行を予定しているので地方債の残高は増加するものと見込んでいる。</a:t>
          </a:r>
          <a:endParaRPr lang="ja-JP" altLang="ja-JP" sz="1400">
            <a:effectLst/>
          </a:endParaRPr>
        </a:p>
        <a:p>
          <a:r>
            <a:rPr kumimoji="1" lang="ja-JP" altLang="ja-JP" sz="1100">
              <a:solidFill>
                <a:schemeClr val="dk1"/>
              </a:solidFill>
              <a:effectLst/>
              <a:latin typeface="+mn-lt"/>
              <a:ea typeface="+mn-ea"/>
              <a:cs typeface="+mn-cs"/>
            </a:rPr>
            <a:t>　充当可能財源等では、充当可能基金は、財政調整基金の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６１</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基準財政需要額算入見込額は、下水道費、道路橋りょう費</a:t>
          </a:r>
          <a:r>
            <a:rPr kumimoji="1" lang="ja-JP" altLang="en-US" sz="1100">
              <a:solidFill>
                <a:schemeClr val="dk1"/>
              </a:solidFill>
              <a:effectLst/>
              <a:latin typeface="+mn-lt"/>
              <a:ea typeface="+mn-ea"/>
              <a:cs typeface="+mn-cs"/>
            </a:rPr>
            <a:t>、保健衛生日</a:t>
          </a:r>
          <a:r>
            <a:rPr kumimoji="1" lang="ja-JP" altLang="ja-JP" sz="1100">
              <a:solidFill>
                <a:schemeClr val="dk1"/>
              </a:solidFill>
              <a:effectLst/>
              <a:latin typeface="+mn-lt"/>
              <a:ea typeface="+mn-ea"/>
              <a:cs typeface="+mn-cs"/>
            </a:rPr>
            <a:t>の減少により、</a:t>
          </a:r>
          <a:r>
            <a:rPr kumimoji="1" lang="ja-JP" altLang="en-US" sz="1100">
              <a:solidFill>
                <a:schemeClr val="dk1"/>
              </a:solidFill>
              <a:effectLst/>
              <a:latin typeface="+mn-lt"/>
              <a:ea typeface="+mn-ea"/>
              <a:cs typeface="+mn-cs"/>
            </a:rPr>
            <a:t>１０２百</a:t>
          </a:r>
          <a:r>
            <a:rPr kumimoji="1" lang="ja-JP" altLang="ja-JP" sz="1100">
              <a:solidFill>
                <a:schemeClr val="dk1"/>
              </a:solidFill>
              <a:effectLst/>
              <a:latin typeface="+mn-lt"/>
              <a:ea typeface="+mn-ea"/>
              <a:cs typeface="+mn-cs"/>
            </a:rPr>
            <a:t>万円の減少となった。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基金全体では、</a:t>
          </a:r>
          <a:r>
            <a:rPr kumimoji="1" lang="ja-JP" altLang="en-US" sz="1100">
              <a:solidFill>
                <a:schemeClr val="dk1"/>
              </a:solidFill>
              <a:effectLst/>
              <a:latin typeface="+mn-lt"/>
              <a:ea typeface="+mn-ea"/>
              <a:cs typeface="+mn-cs"/>
            </a:rPr>
            <a:t>８６</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となり、財政調整基金で</a:t>
          </a:r>
          <a:r>
            <a:rPr kumimoji="1" lang="ja-JP" altLang="en-US" sz="1100">
              <a:solidFill>
                <a:schemeClr val="dk1"/>
              </a:solidFill>
              <a:effectLst/>
              <a:latin typeface="+mn-lt"/>
              <a:ea typeface="+mn-ea"/>
              <a:cs typeface="+mn-cs"/>
            </a:rPr>
            <a:t>１２４</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によるものである。</a:t>
          </a:r>
          <a:endParaRPr lang="ja-JP" altLang="ja-JP">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a:t>
          </a:r>
          <a:r>
            <a:rPr kumimoji="1" lang="ja-JP" altLang="ja-JP" sz="1100">
              <a:solidFill>
                <a:schemeClr val="dk1"/>
              </a:solidFill>
              <a:effectLst/>
              <a:latin typeface="+mn-lt"/>
              <a:ea typeface="+mn-ea"/>
              <a:cs typeface="+mn-cs"/>
            </a:rPr>
            <a:t>後の方針）</a:t>
          </a:r>
          <a:endParaRPr lang="ja-JP" altLang="ja-JP">
            <a:effectLst/>
          </a:endParaRPr>
        </a:p>
        <a:p>
          <a:r>
            <a:rPr kumimoji="1" lang="ja-JP" altLang="ja-JP" sz="1100">
              <a:solidFill>
                <a:schemeClr val="dk1"/>
              </a:solidFill>
              <a:effectLst/>
              <a:latin typeface="+mn-lt"/>
              <a:ea typeface="+mn-ea"/>
              <a:cs typeface="+mn-cs"/>
            </a:rPr>
            <a:t>　財政調整基金は、将来にわたって持続可能な財政運営を行うため、基金残高を減らさないように努める。</a:t>
          </a:r>
          <a:endParaRPr lang="ja-JP" altLang="ja-JP">
            <a:effectLst/>
          </a:endParaRPr>
        </a:p>
        <a:p>
          <a:r>
            <a:rPr kumimoji="1" lang="ja-JP" altLang="ja-JP" sz="1100">
              <a:solidFill>
                <a:schemeClr val="dk1"/>
              </a:solidFill>
              <a:effectLst/>
              <a:latin typeface="+mn-lt"/>
              <a:ea typeface="+mn-ea"/>
              <a:cs typeface="+mn-cs"/>
            </a:rPr>
            <a:t>　地域づくり推進事業基金は、重点施策である子育て環境の整備や防災対策などの財源に充てる。財源にはふるさと納税寄付金を積み立てている。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地域文化の保存・活用、生活快適性の向上、子育て・教育環境の充実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中山間地域における土地改良施設の機能を適切に発揮させるための集落共同活動の強化に対する支援</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高齢者福祉の増進</a:t>
          </a:r>
          <a:endParaRPr lang="ja-JP" altLang="ja-JP" sz="1400">
            <a:effectLst/>
          </a:endParaRPr>
        </a:p>
        <a:p>
          <a:r>
            <a:rPr kumimoji="1" lang="ja-JP" altLang="ja-JP" sz="1100">
              <a:solidFill>
                <a:schemeClr val="dk1"/>
              </a:solidFill>
              <a:effectLst/>
              <a:latin typeface="+mn-lt"/>
              <a:ea typeface="+mn-ea"/>
              <a:cs typeface="+mn-cs"/>
            </a:rPr>
            <a:t>　森林環境譲与税基金　：　森林の有する公益的機能の維持増進　</a:t>
          </a:r>
          <a:endParaRPr lang="ja-JP" altLang="ja-JP" sz="1400">
            <a:effectLst/>
          </a:endParaRPr>
        </a:p>
        <a:p>
          <a:r>
            <a:rPr kumimoji="1" lang="ja-JP" altLang="ja-JP" sz="1100">
              <a:solidFill>
                <a:schemeClr val="dk1"/>
              </a:solidFill>
              <a:effectLst/>
              <a:latin typeface="+mn-lt"/>
              <a:ea typeface="+mn-ea"/>
              <a:cs typeface="+mn-cs"/>
            </a:rPr>
            <a:t>　学校教育施設整備基金　：　学校教育施設の充実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子育て・教育環境の充実等に活用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増減なし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増減なし</a:t>
          </a:r>
          <a:endParaRPr lang="ja-JP" altLang="ja-JP" sz="1400">
            <a:effectLst/>
          </a:endParaRPr>
        </a:p>
        <a:p>
          <a:r>
            <a:rPr kumimoji="1" lang="ja-JP" altLang="ja-JP" sz="1100">
              <a:solidFill>
                <a:schemeClr val="dk1"/>
              </a:solidFill>
              <a:effectLst/>
              <a:latin typeface="+mn-lt"/>
              <a:ea typeface="+mn-ea"/>
              <a:cs typeface="+mn-cs"/>
            </a:rPr>
            <a:t>　森林環境譲与税基金　：　森林の有する公益的機能の維持増進</a:t>
          </a:r>
          <a:r>
            <a:rPr kumimoji="1" lang="ja-JP" altLang="en-US" sz="1100">
              <a:solidFill>
                <a:schemeClr val="dk1"/>
              </a:solidFill>
              <a:effectLst/>
              <a:latin typeface="+mn-lt"/>
              <a:ea typeface="+mn-ea"/>
              <a:cs typeface="+mn-cs"/>
            </a:rPr>
            <a:t>に活用</a:t>
          </a:r>
          <a:endParaRPr lang="ja-JP" altLang="ja-JP" sz="1400">
            <a:effectLst/>
          </a:endParaRPr>
        </a:p>
        <a:p>
          <a:r>
            <a:rPr kumimoji="1" lang="ja-JP" altLang="ja-JP" sz="1100">
              <a:solidFill>
                <a:schemeClr val="dk1"/>
              </a:solidFill>
              <a:effectLst/>
              <a:latin typeface="+mn-lt"/>
              <a:ea typeface="+mn-ea"/>
              <a:cs typeface="+mn-cs"/>
            </a:rPr>
            <a:t>　学校教育施設整備基金　：　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今後もふるさと納税寄付金の一部を積立て、適切に運営していく。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基金の目的に沿った事業の財源として活用するとしているが、現時点で活用予定はない。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基金の目的に沿った事業の財源として活用するとしているが、現時点で活用予定はない。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森林環境譲与税基金　：　基金の目的に沿った事業の財源として活用する。　</a:t>
          </a:r>
          <a:endParaRPr lang="ja-JP" altLang="ja-JP" sz="1400">
            <a:effectLst/>
          </a:endParaRPr>
        </a:p>
        <a:p>
          <a:r>
            <a:rPr kumimoji="1" lang="ja-JP" altLang="ja-JP" sz="1100">
              <a:solidFill>
                <a:schemeClr val="dk1"/>
              </a:solidFill>
              <a:effectLst/>
              <a:latin typeface="+mn-lt"/>
              <a:ea typeface="+mn-ea"/>
              <a:cs typeface="+mn-cs"/>
            </a:rPr>
            <a:t>　学校教育施設整備基金　：　基金の目的に沿った事業の財源として活用する。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町民税、</a:t>
          </a:r>
          <a:r>
            <a:rPr kumimoji="1" lang="ja-JP" altLang="en-US" sz="1100">
              <a:solidFill>
                <a:schemeClr val="dk1"/>
              </a:solidFill>
              <a:effectLst/>
              <a:latin typeface="+mn-lt"/>
              <a:ea typeface="+mn-ea"/>
              <a:cs typeface="+mn-cs"/>
            </a:rPr>
            <a:t>地方交付税で</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普通建設事業費、災害対策経費等の増加により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１２４</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財政調整基金の残高は、社会保障関係費や公共施設の老朽化対策関係経費の増加による財源不足に対応するため、事業に優先順位を付ける、事務事業の見直し等を徹底し、最低限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普通交付税（臨時財政対策債償還基金費）を積み立てたため、１１百万円の増額となった。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普通交付税（臨時財政対策債償還基金費）を</a:t>
          </a:r>
          <a:r>
            <a:rPr kumimoji="1" lang="ja-JP" altLang="en-US" sz="1100">
              <a:solidFill>
                <a:schemeClr val="dk1"/>
              </a:solidFill>
              <a:effectLst/>
              <a:latin typeface="+mn-lt"/>
              <a:ea typeface="+mn-ea"/>
              <a:cs typeface="+mn-cs"/>
            </a:rPr>
            <a:t>令和６、７年度の臨時財政対策債の返済に充当し</a:t>
          </a:r>
          <a:r>
            <a:rPr kumimoji="1" lang="ja-JP" altLang="ja-JP" sz="1100">
              <a:solidFill>
                <a:schemeClr val="dk1"/>
              </a:solidFill>
              <a:effectLst/>
              <a:latin typeface="+mn-lt"/>
              <a:ea typeface="+mn-ea"/>
              <a:cs typeface="+mn-cs"/>
            </a:rPr>
            <a:t>、将来にわたる町財政の健全な運営に努める。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24126D-7D16-4C54-9B09-C12C94D467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7EC5866-72E2-4935-B154-B53B2AD179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AC38830-42CC-443D-AEB1-1C32AC7BD20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E0F6974-D287-4BAD-902A-BA8EC07CE2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41167A9-E3E3-4BD3-9DFB-D9C43E60879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91E7A7E-A343-4539-B79C-10194E569F2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88D02BE-FC75-4CB2-BA00-FE5A30167FD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DA7B7A8-A61B-4DB1-B732-2BD30A86B69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58F8317-2181-47CA-AF5A-F20EC23F859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0A0C0E5-951B-45F4-A3AC-93C8335A878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5352FC2-227C-47AB-A33A-FFA91FDA106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9711005-1FD8-47A8-A03D-31D97BF9C6C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7,956
46.21
5,666,554
5,299,183
354,269
2,995,527
3,727,737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781E120-D62C-4AF2-9642-8D30F764D4E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62CF41F-42A8-4B67-BABA-CAE31F0952C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37E192E-907E-4C50-A3B0-97546B96830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AC353FA-8E02-4BD0-B47E-E7B8DFDA333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5976F13-A6FA-46FA-802C-1704A1055C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36E23A6-A4D5-4CAF-A7B6-D87B38A105C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B421ADC-97A9-45FE-9E49-0D529E5991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CCCE4C8-8E9C-4886-8376-EFE4553158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5CB2B8C-9DA1-4693-8D93-7AA06E48C4D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02C8B05-2921-4B2D-8D31-28A10FDA8E3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2223DBE-E6F2-4973-9415-9E12B2F078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AC7DA37-8360-4846-9DE1-15E04826B34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7E5F436-470E-4AD3-AC22-835CB362FDA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6244AC8-8CF3-4FF1-ADEA-356B62DC29C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90DED6C-77AA-44FD-9479-DD5549954FE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8DFD9AD-FB67-43C0-BF25-6DDF45F9743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1AFD2BB-866A-4F84-8201-AF65EAB0DA1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44C0450-CA29-494A-A0F7-85033692008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C7AED2C-D536-490D-A88B-A4155B6F460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D6333DA-F11C-428B-90A3-9F69EE0432A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365B0C0-7B24-4AF7-AF20-7276D3C985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5DCFB26-20AE-4793-A1C5-57770682B55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57DEF31-2759-4410-93EC-9D36DDBE953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A387E03-B10F-4B5B-BD4C-3CB0C42BA00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E6B740D-9DF3-4EF8-8334-FA4680D241B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461FA99-6260-48FD-A89D-8ACAC092994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648511E-2B2D-410F-BFCF-7510EB50211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CEDB0DA-5F8C-43C4-835E-5D38640E8BA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5763F1E-D2E9-47BC-A938-05849A381A0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F1CC32B-7555-4ADA-A36C-410816C08BB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DC813C9-0232-4E18-A59E-76A48433E9C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B2F2174-8E8F-41C0-9539-33B1E4DBC81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E6B7F43-78CE-466E-8464-385FA1BD382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1967D36-ACB4-452C-B22B-4822AF284AD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F27FAF6-E634-4FCD-AD5A-87F3C8D1345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本町は、学校や保育所などの主要な公共施設が、昭和５０年代に建設されたものが多いため、類似団体平均を若干上回っている。</a:t>
          </a:r>
          <a:endParaRPr lang="ja-JP" altLang="ja-JP">
            <a:effectLst/>
          </a:endParaRPr>
        </a:p>
        <a:p>
          <a:r>
            <a:rPr kumimoji="1" lang="ja-JP" altLang="ja-JP" sz="1100">
              <a:solidFill>
                <a:schemeClr val="dk1"/>
              </a:solidFill>
              <a:effectLst/>
              <a:latin typeface="+mn-lt"/>
              <a:ea typeface="+mn-ea"/>
              <a:cs typeface="+mn-cs"/>
            </a:rPr>
            <a:t>　今後は、公共施設等総合管理計画に基づき老朽化した施設の改修・更新を計画的かつ効率的に推進していくことが求められる。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DB206A8-D523-464D-BCD5-13D2F4429A6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16E3C16-644F-4F98-908C-C27ABC2A328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07A4BF3-B126-431C-B3B3-7630CDEED4B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A5A7D8F-4E8D-457C-B9EB-DA2B97EC7C7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65B214A6-2DE2-4906-876F-FD25421A125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6AA4F9E-D629-468E-9305-16B2519A232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B30E4ED-0894-4830-BED3-1FE9CCE5EA9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1FA5786-5CF1-45B5-B2DA-0FCE541AE1C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ABD3E90E-4B35-4560-A81E-4AB3E33C85D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3F4AD39-0D72-41E6-AE3C-E9E87CE2FD7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D731FE51-6E5A-45F7-BB2C-3EECCE45CF9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C26EE13C-3AE0-412F-B1E9-7F024D468AE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7EF2530-33C6-44F2-9540-DC67C5D4EE8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3DBF3D7B-A4F7-4CA0-998B-E8CCFA49E40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9713855D-4352-48E3-8863-1E4AF0B2350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9133AE3-7462-43FA-A00F-D4B03EE7837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A463B4BF-6811-4E6E-A605-CB79C0A9DF7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1888915-F258-4C6D-A267-D27E50074F4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D880E176-EF53-4083-9C69-93D44CC317A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DC695535-AE4B-40D2-BC4B-406855B5FCE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561FF817-4DEF-41BD-9164-FC67C006C264}"/>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4208EAEB-BC94-44C8-88DB-F08CAA420465}"/>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65BC0F2-93CC-4DFA-87B2-63AD27C7E6C6}"/>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3405F6AB-011F-4298-9CC2-367EB206DEBE}"/>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AD579139-905B-4896-A438-55D3FEA796EA}"/>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CBEB1D13-077C-4E8F-BF40-3C3D8F8F3B37}"/>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C97584B3-99C0-47F7-933E-A626388759EB}"/>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6C1C552D-46E3-40F2-9581-D70F01A15DDD}"/>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A1570C4D-1AD4-4DC9-A83A-1C43DCA45215}"/>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5AE8DD2-1B61-4012-AED1-E4FAA67FD0B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4B07633-A62C-4CD8-A078-A0DAA3DA8AF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646E069-1C8B-43C6-BBC0-51A5265E47A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0176411-3D32-4750-8238-33CE531A368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774B78B-029C-4767-9DB5-1ED3B609E2E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121648</xdr:rowOff>
    </xdr:from>
    <xdr:to>
      <xdr:col>23</xdr:col>
      <xdr:colOff>136525</xdr:colOff>
      <xdr:row>33</xdr:row>
      <xdr:rowOff>51798</xdr:rowOff>
    </xdr:to>
    <xdr:sp macro="" textlink="">
      <xdr:nvSpPr>
        <xdr:cNvPr id="83" name="楕円 82">
          <a:extLst>
            <a:ext uri="{FF2B5EF4-FFF2-40B4-BE49-F238E27FC236}">
              <a16:creationId xmlns:a16="http://schemas.microsoft.com/office/drawing/2014/main" id="{47E4B8C5-AA08-44D9-A0F7-AAD0DD005115}"/>
            </a:ext>
          </a:extLst>
        </xdr:cNvPr>
        <xdr:cNvSpPr/>
      </xdr:nvSpPr>
      <xdr:spPr>
        <a:xfrm>
          <a:off x="4711700" y="63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100075</xdr:rowOff>
    </xdr:from>
    <xdr:ext cx="405111" cy="259045"/>
    <xdr:sp macro="" textlink="">
      <xdr:nvSpPr>
        <xdr:cNvPr id="84" name="有形固定資産減価償却率該当値テキスト">
          <a:extLst>
            <a:ext uri="{FF2B5EF4-FFF2-40B4-BE49-F238E27FC236}">
              <a16:creationId xmlns:a16="http://schemas.microsoft.com/office/drawing/2014/main" id="{ECB9515D-F3A8-4E7B-9AF3-A8D1CF5AF452}"/>
            </a:ext>
          </a:extLst>
        </xdr:cNvPr>
        <xdr:cNvSpPr txBox="1"/>
      </xdr:nvSpPr>
      <xdr:spPr>
        <a:xfrm>
          <a:off x="4813300" y="6358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103142</xdr:rowOff>
    </xdr:from>
    <xdr:to>
      <xdr:col>19</xdr:col>
      <xdr:colOff>187325</xdr:colOff>
      <xdr:row>33</xdr:row>
      <xdr:rowOff>33292</xdr:rowOff>
    </xdr:to>
    <xdr:sp macro="" textlink="">
      <xdr:nvSpPr>
        <xdr:cNvPr id="85" name="楕円 84">
          <a:extLst>
            <a:ext uri="{FF2B5EF4-FFF2-40B4-BE49-F238E27FC236}">
              <a16:creationId xmlns:a16="http://schemas.microsoft.com/office/drawing/2014/main" id="{A1A511EB-A5E4-46CB-8B60-30769920A286}"/>
            </a:ext>
          </a:extLst>
        </xdr:cNvPr>
        <xdr:cNvSpPr/>
      </xdr:nvSpPr>
      <xdr:spPr>
        <a:xfrm>
          <a:off x="4000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153942</xdr:rowOff>
    </xdr:from>
    <xdr:to>
      <xdr:col>23</xdr:col>
      <xdr:colOff>85725</xdr:colOff>
      <xdr:row>33</xdr:row>
      <xdr:rowOff>998</xdr:rowOff>
    </xdr:to>
    <xdr:cxnSp macro="">
      <xdr:nvCxnSpPr>
        <xdr:cNvPr id="86" name="直線コネクタ 85">
          <a:extLst>
            <a:ext uri="{FF2B5EF4-FFF2-40B4-BE49-F238E27FC236}">
              <a16:creationId xmlns:a16="http://schemas.microsoft.com/office/drawing/2014/main" id="{53ECDA81-0781-460F-BA2D-E2D650B15EA7}"/>
            </a:ext>
          </a:extLst>
        </xdr:cNvPr>
        <xdr:cNvCxnSpPr/>
      </xdr:nvCxnSpPr>
      <xdr:spPr>
        <a:xfrm>
          <a:off x="4051300" y="6411867"/>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7" name="楕円 86">
          <a:extLst>
            <a:ext uri="{FF2B5EF4-FFF2-40B4-BE49-F238E27FC236}">
              <a16:creationId xmlns:a16="http://schemas.microsoft.com/office/drawing/2014/main" id="{1BABE7F5-E76F-443C-B528-7C96BB588D53}"/>
            </a:ext>
          </a:extLst>
        </xdr:cNvPr>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32</xdr:row>
      <xdr:rowOff>153942</xdr:rowOff>
    </xdr:to>
    <xdr:cxnSp macro="">
      <xdr:nvCxnSpPr>
        <xdr:cNvPr id="88" name="直線コネクタ 87">
          <a:extLst>
            <a:ext uri="{FF2B5EF4-FFF2-40B4-BE49-F238E27FC236}">
              <a16:creationId xmlns:a16="http://schemas.microsoft.com/office/drawing/2014/main" id="{6888FAD2-7223-465F-A834-D4B7A4A8F31D}"/>
            </a:ext>
          </a:extLst>
        </xdr:cNvPr>
        <xdr:cNvCxnSpPr/>
      </xdr:nvCxnSpPr>
      <xdr:spPr>
        <a:xfrm>
          <a:off x="3289300" y="635635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118564</xdr:rowOff>
    </xdr:from>
    <xdr:to>
      <xdr:col>11</xdr:col>
      <xdr:colOff>187325</xdr:colOff>
      <xdr:row>33</xdr:row>
      <xdr:rowOff>48714</xdr:rowOff>
    </xdr:to>
    <xdr:sp macro="" textlink="">
      <xdr:nvSpPr>
        <xdr:cNvPr id="89" name="楕円 88">
          <a:extLst>
            <a:ext uri="{FF2B5EF4-FFF2-40B4-BE49-F238E27FC236}">
              <a16:creationId xmlns:a16="http://schemas.microsoft.com/office/drawing/2014/main" id="{CF79CC0B-F26F-4893-A43B-3168A669A667}"/>
            </a:ext>
          </a:extLst>
        </xdr:cNvPr>
        <xdr:cNvSpPr/>
      </xdr:nvSpPr>
      <xdr:spPr>
        <a:xfrm>
          <a:off x="2476500" y="637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98425</xdr:rowOff>
    </xdr:from>
    <xdr:to>
      <xdr:col>15</xdr:col>
      <xdr:colOff>136525</xdr:colOff>
      <xdr:row>32</xdr:row>
      <xdr:rowOff>169364</xdr:rowOff>
    </xdr:to>
    <xdr:cxnSp macro="">
      <xdr:nvCxnSpPr>
        <xdr:cNvPr id="90" name="直線コネクタ 89">
          <a:extLst>
            <a:ext uri="{FF2B5EF4-FFF2-40B4-BE49-F238E27FC236}">
              <a16:creationId xmlns:a16="http://schemas.microsoft.com/office/drawing/2014/main" id="{CFC92D36-AC61-4B3E-B431-F3D6DC12068C}"/>
            </a:ext>
          </a:extLst>
        </xdr:cNvPr>
        <xdr:cNvCxnSpPr/>
      </xdr:nvCxnSpPr>
      <xdr:spPr>
        <a:xfrm flipV="1">
          <a:off x="2527300" y="6356350"/>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59962</xdr:rowOff>
    </xdr:from>
    <xdr:to>
      <xdr:col>7</xdr:col>
      <xdr:colOff>187325</xdr:colOff>
      <xdr:row>32</xdr:row>
      <xdr:rowOff>161562</xdr:rowOff>
    </xdr:to>
    <xdr:sp macro="" textlink="">
      <xdr:nvSpPr>
        <xdr:cNvPr id="91" name="楕円 90">
          <a:extLst>
            <a:ext uri="{FF2B5EF4-FFF2-40B4-BE49-F238E27FC236}">
              <a16:creationId xmlns:a16="http://schemas.microsoft.com/office/drawing/2014/main" id="{2DAFC313-B81D-43D4-A3BD-CA942EC2AAD7}"/>
            </a:ext>
          </a:extLst>
        </xdr:cNvPr>
        <xdr:cNvSpPr/>
      </xdr:nvSpPr>
      <xdr:spPr>
        <a:xfrm>
          <a:off x="1714500" y="63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110762</xdr:rowOff>
    </xdr:from>
    <xdr:to>
      <xdr:col>11</xdr:col>
      <xdr:colOff>136525</xdr:colOff>
      <xdr:row>32</xdr:row>
      <xdr:rowOff>169364</xdr:rowOff>
    </xdr:to>
    <xdr:cxnSp macro="">
      <xdr:nvCxnSpPr>
        <xdr:cNvPr id="92" name="直線コネクタ 91">
          <a:extLst>
            <a:ext uri="{FF2B5EF4-FFF2-40B4-BE49-F238E27FC236}">
              <a16:creationId xmlns:a16="http://schemas.microsoft.com/office/drawing/2014/main" id="{13AEBA3F-B460-4389-9C50-3E93A342354D}"/>
            </a:ext>
          </a:extLst>
        </xdr:cNvPr>
        <xdr:cNvCxnSpPr/>
      </xdr:nvCxnSpPr>
      <xdr:spPr>
        <a:xfrm>
          <a:off x="1765300" y="6368687"/>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28D22179-4B0F-44B8-9007-205A180FB049}"/>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8CCB79E0-8E92-438C-8B56-0CB6BCAFDD64}"/>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5" name="n_3aveValue有形固定資産減価償却率">
          <a:extLst>
            <a:ext uri="{FF2B5EF4-FFF2-40B4-BE49-F238E27FC236}">
              <a16:creationId xmlns:a16="http://schemas.microsoft.com/office/drawing/2014/main" id="{C18EF2D9-248C-4CA8-B277-76339B7A9F65}"/>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96" name="n_4aveValue有形固定資産減価償却率">
          <a:extLst>
            <a:ext uri="{FF2B5EF4-FFF2-40B4-BE49-F238E27FC236}">
              <a16:creationId xmlns:a16="http://schemas.microsoft.com/office/drawing/2014/main" id="{AB0851D6-49DD-42DC-BD1A-6585F9053CBB}"/>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24419</xdr:rowOff>
    </xdr:from>
    <xdr:ext cx="405111" cy="259045"/>
    <xdr:sp macro="" textlink="">
      <xdr:nvSpPr>
        <xdr:cNvPr id="97" name="n_1mainValue有形固定資産減価償却率">
          <a:extLst>
            <a:ext uri="{FF2B5EF4-FFF2-40B4-BE49-F238E27FC236}">
              <a16:creationId xmlns:a16="http://schemas.microsoft.com/office/drawing/2014/main" id="{7E01337F-E1B1-47AF-A310-493AE1A38016}"/>
            </a:ext>
          </a:extLst>
        </xdr:cNvPr>
        <xdr:cNvSpPr txBox="1"/>
      </xdr:nvSpPr>
      <xdr:spPr>
        <a:xfrm>
          <a:off x="38360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98" name="n_2mainValue有形固定資産減価償却率">
          <a:extLst>
            <a:ext uri="{FF2B5EF4-FFF2-40B4-BE49-F238E27FC236}">
              <a16:creationId xmlns:a16="http://schemas.microsoft.com/office/drawing/2014/main" id="{B85BDAA6-B871-418B-B792-4046ED515F13}"/>
            </a:ext>
          </a:extLst>
        </xdr:cNvPr>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39840</xdr:rowOff>
    </xdr:from>
    <xdr:ext cx="405111" cy="259045"/>
    <xdr:sp macro="" textlink="">
      <xdr:nvSpPr>
        <xdr:cNvPr id="99" name="n_3mainValue有形固定資産減価償却率">
          <a:extLst>
            <a:ext uri="{FF2B5EF4-FFF2-40B4-BE49-F238E27FC236}">
              <a16:creationId xmlns:a16="http://schemas.microsoft.com/office/drawing/2014/main" id="{10625A9D-3D98-4C6C-B04B-F2AD4AD014A9}"/>
            </a:ext>
          </a:extLst>
        </xdr:cNvPr>
        <xdr:cNvSpPr txBox="1"/>
      </xdr:nvSpPr>
      <xdr:spPr>
        <a:xfrm>
          <a:off x="2324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152689</xdr:rowOff>
    </xdr:from>
    <xdr:ext cx="405111" cy="259045"/>
    <xdr:sp macro="" textlink="">
      <xdr:nvSpPr>
        <xdr:cNvPr id="100" name="n_4mainValue有形固定資産減価償却率">
          <a:extLst>
            <a:ext uri="{FF2B5EF4-FFF2-40B4-BE49-F238E27FC236}">
              <a16:creationId xmlns:a16="http://schemas.microsoft.com/office/drawing/2014/main" id="{41E659AC-0849-487B-9BEA-22CE9754706A}"/>
            </a:ext>
          </a:extLst>
        </xdr:cNvPr>
        <xdr:cNvSpPr txBox="1"/>
      </xdr:nvSpPr>
      <xdr:spPr>
        <a:xfrm>
          <a:off x="1562744" y="641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7387EE14-75DA-46E2-8AE3-0FA4838D39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7F23658-CCF1-4AFC-8F58-EBA61E1A332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1E636E4-5436-464A-801A-0E99499A4D2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094721D-A8A4-47F7-80A5-768354E689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E677E72-024D-4CA3-875E-9A1C8D97DC7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9DAB442-6761-4E6F-9891-67C43558AC9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C2551FD-CBA0-4A9F-862C-6C0CFE8FD96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6523CA8-7BCE-4C8A-AD3D-5D6DF9ADDE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C6F1B1B-F7BE-4C9F-87E9-3A0B688DCD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56AC4E4-A926-450D-82F3-43F543FA322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DD49F0F-7F4E-407F-BDF4-12BE101FA3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247D671-1302-4460-8527-7396A2ED58D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570E416B-79B5-47D3-B74B-723EC1F1191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可能年数は、類似団体平均の中で下位に位置している。過去の大型事業の実施に伴う地方債の発行などにより、実質債務（将来負担額から充当可能基金等を控除した実質的な債務）が類似団体よりも多額であることが要因である。地方債の発行にあたっては、緊急性や優先性を十分勘案し、財政の持続可能性を高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FE35774-7BBB-43E8-8CF7-795370ED8F3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4CC8D53-10D3-4573-B4C4-60D4A07D979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70D89B2-6E5B-44D2-B1B6-A5FAEF2BE6C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7529C3CF-8D45-44AA-AE30-E4CA1C3D49E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B27BB007-95DA-4167-A8B7-81523811662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4E54E401-5EA9-4B1B-B218-A8E92D0D0F0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F7759B63-E5D5-4CDF-96A0-0607A50E4FC8}"/>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15613DA2-B9B9-402B-9C66-29217BCE4CF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17B1E8D8-4EB5-44FE-A294-BBC049E8B3D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A1DB3224-A9F0-42A0-A478-0EB892698D2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82FFB6FB-C33D-4990-9031-11AED695397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BF2F7106-914F-4811-99A2-C5AEF7D80F4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841AE48-392B-4FF2-AA3B-4835D9DB927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17433739-3EC6-4D84-8094-CD8B85DD885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E9FACBDC-F815-48CD-97C6-A51D6D859FF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77DD04E2-3F6B-477F-85E3-6EC235953D1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68C00C8D-4502-4115-A7EF-15F501DFFF6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E46C56BB-1FF0-4EEB-A661-E940ABD4190E}"/>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C03DC761-7EDD-4008-B915-298DE050328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4295FE17-2AA2-4851-9E86-5E0D90D6510C}"/>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51BDA5A8-3371-4135-8431-E619A30753D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6BD97A45-451C-493B-B4F1-01BD282FEB3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BD73AD54-C285-4778-9D54-B6B763183357}"/>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F0934D5C-613E-49D9-8E83-F96EDF45DF45}"/>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BB991F49-9A6B-4AE9-8C94-625779945731}"/>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49CA491C-96F0-46C3-AAE9-7AEB9D570517}"/>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BFDC699A-990C-4FBF-9672-10B30DECB2F2}"/>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A9B402B4-AA65-4575-92F3-7E0CA6344592}"/>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D0B7E22-382A-4E0D-B3E1-E50C7B7A34E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B55948F-7318-4282-AE47-4ABAA3CEF40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5C0179C-1FE5-4F86-8AD4-AF5BD8B2BA3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9A58AAC-A986-40BD-9F2A-F4482BE64D9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136FA39-46A5-4D5C-AD17-5EB5675EA17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13420</xdr:rowOff>
    </xdr:from>
    <xdr:to>
      <xdr:col>76</xdr:col>
      <xdr:colOff>73025</xdr:colOff>
      <xdr:row>30</xdr:row>
      <xdr:rowOff>115020</xdr:rowOff>
    </xdr:to>
    <xdr:sp macro="" textlink="">
      <xdr:nvSpPr>
        <xdr:cNvPr id="147" name="楕円 146">
          <a:extLst>
            <a:ext uri="{FF2B5EF4-FFF2-40B4-BE49-F238E27FC236}">
              <a16:creationId xmlns:a16="http://schemas.microsoft.com/office/drawing/2014/main" id="{49C1FAA4-9CFC-4BFC-AD8E-2233B13571F3}"/>
            </a:ext>
          </a:extLst>
        </xdr:cNvPr>
        <xdr:cNvSpPr/>
      </xdr:nvSpPr>
      <xdr:spPr>
        <a:xfrm>
          <a:off x="14744700" y="592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163297</xdr:rowOff>
    </xdr:from>
    <xdr:ext cx="469744" cy="259045"/>
    <xdr:sp macro="" textlink="">
      <xdr:nvSpPr>
        <xdr:cNvPr id="148" name="債務償還比率該当値テキスト">
          <a:extLst>
            <a:ext uri="{FF2B5EF4-FFF2-40B4-BE49-F238E27FC236}">
              <a16:creationId xmlns:a16="http://schemas.microsoft.com/office/drawing/2014/main" id="{0B6A9E77-9C51-4B78-944B-FBE5A306F34A}"/>
            </a:ext>
          </a:extLst>
        </xdr:cNvPr>
        <xdr:cNvSpPr txBox="1"/>
      </xdr:nvSpPr>
      <xdr:spPr>
        <a:xfrm>
          <a:off x="14846300" y="590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169140</xdr:rowOff>
    </xdr:from>
    <xdr:to>
      <xdr:col>72</xdr:col>
      <xdr:colOff>123825</xdr:colOff>
      <xdr:row>30</xdr:row>
      <xdr:rowOff>99290</xdr:rowOff>
    </xdr:to>
    <xdr:sp macro="" textlink="">
      <xdr:nvSpPr>
        <xdr:cNvPr id="149" name="楕円 148">
          <a:extLst>
            <a:ext uri="{FF2B5EF4-FFF2-40B4-BE49-F238E27FC236}">
              <a16:creationId xmlns:a16="http://schemas.microsoft.com/office/drawing/2014/main" id="{1B26033E-0BBB-4593-83E2-F4DD75E01619}"/>
            </a:ext>
          </a:extLst>
        </xdr:cNvPr>
        <xdr:cNvSpPr/>
      </xdr:nvSpPr>
      <xdr:spPr>
        <a:xfrm>
          <a:off x="14033500" y="59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48490</xdr:rowOff>
    </xdr:from>
    <xdr:to>
      <xdr:col>76</xdr:col>
      <xdr:colOff>22225</xdr:colOff>
      <xdr:row>30</xdr:row>
      <xdr:rowOff>64220</xdr:rowOff>
    </xdr:to>
    <xdr:cxnSp macro="">
      <xdr:nvCxnSpPr>
        <xdr:cNvPr id="150" name="直線コネクタ 149">
          <a:extLst>
            <a:ext uri="{FF2B5EF4-FFF2-40B4-BE49-F238E27FC236}">
              <a16:creationId xmlns:a16="http://schemas.microsoft.com/office/drawing/2014/main" id="{05EA37BE-2564-4A51-B3B9-7D0689785E82}"/>
            </a:ext>
          </a:extLst>
        </xdr:cNvPr>
        <xdr:cNvCxnSpPr/>
      </xdr:nvCxnSpPr>
      <xdr:spPr>
        <a:xfrm>
          <a:off x="14084300" y="5963515"/>
          <a:ext cx="7112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106940</xdr:rowOff>
    </xdr:from>
    <xdr:to>
      <xdr:col>68</xdr:col>
      <xdr:colOff>123825</xdr:colOff>
      <xdr:row>30</xdr:row>
      <xdr:rowOff>37090</xdr:rowOff>
    </xdr:to>
    <xdr:sp macro="" textlink="">
      <xdr:nvSpPr>
        <xdr:cNvPr id="151" name="楕円 150">
          <a:extLst>
            <a:ext uri="{FF2B5EF4-FFF2-40B4-BE49-F238E27FC236}">
              <a16:creationId xmlns:a16="http://schemas.microsoft.com/office/drawing/2014/main" id="{C85E1138-7521-4811-9DFE-68547A77D269}"/>
            </a:ext>
          </a:extLst>
        </xdr:cNvPr>
        <xdr:cNvSpPr/>
      </xdr:nvSpPr>
      <xdr:spPr>
        <a:xfrm>
          <a:off x="13271500" y="58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157740</xdr:rowOff>
    </xdr:from>
    <xdr:to>
      <xdr:col>72</xdr:col>
      <xdr:colOff>73025</xdr:colOff>
      <xdr:row>30</xdr:row>
      <xdr:rowOff>48490</xdr:rowOff>
    </xdr:to>
    <xdr:cxnSp macro="">
      <xdr:nvCxnSpPr>
        <xdr:cNvPr id="152" name="直線コネクタ 151">
          <a:extLst>
            <a:ext uri="{FF2B5EF4-FFF2-40B4-BE49-F238E27FC236}">
              <a16:creationId xmlns:a16="http://schemas.microsoft.com/office/drawing/2014/main" id="{351EEC05-FEA2-4A00-A557-95E5911AA7D1}"/>
            </a:ext>
          </a:extLst>
        </xdr:cNvPr>
        <xdr:cNvCxnSpPr/>
      </xdr:nvCxnSpPr>
      <xdr:spPr>
        <a:xfrm>
          <a:off x="13322300" y="5901315"/>
          <a:ext cx="762000" cy="6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2866</xdr:rowOff>
    </xdr:from>
    <xdr:to>
      <xdr:col>64</xdr:col>
      <xdr:colOff>123825</xdr:colOff>
      <xdr:row>31</xdr:row>
      <xdr:rowOff>104466</xdr:rowOff>
    </xdr:to>
    <xdr:sp macro="" textlink="">
      <xdr:nvSpPr>
        <xdr:cNvPr id="153" name="楕円 152">
          <a:extLst>
            <a:ext uri="{FF2B5EF4-FFF2-40B4-BE49-F238E27FC236}">
              <a16:creationId xmlns:a16="http://schemas.microsoft.com/office/drawing/2014/main" id="{37C19942-EFD9-4A32-BDCA-DA22E6161C1D}"/>
            </a:ext>
          </a:extLst>
        </xdr:cNvPr>
        <xdr:cNvSpPr/>
      </xdr:nvSpPr>
      <xdr:spPr>
        <a:xfrm>
          <a:off x="12509500" y="608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157740</xdr:rowOff>
    </xdr:from>
    <xdr:to>
      <xdr:col>68</xdr:col>
      <xdr:colOff>73025</xdr:colOff>
      <xdr:row>31</xdr:row>
      <xdr:rowOff>53666</xdr:rowOff>
    </xdr:to>
    <xdr:cxnSp macro="">
      <xdr:nvCxnSpPr>
        <xdr:cNvPr id="154" name="直線コネクタ 153">
          <a:extLst>
            <a:ext uri="{FF2B5EF4-FFF2-40B4-BE49-F238E27FC236}">
              <a16:creationId xmlns:a16="http://schemas.microsoft.com/office/drawing/2014/main" id="{AEC538DF-EA9E-4C5B-9793-10795EA65220}"/>
            </a:ext>
          </a:extLst>
        </xdr:cNvPr>
        <xdr:cNvCxnSpPr/>
      </xdr:nvCxnSpPr>
      <xdr:spPr>
        <a:xfrm flipV="1">
          <a:off x="12560300" y="5901315"/>
          <a:ext cx="762000" cy="2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162185</xdr:rowOff>
    </xdr:from>
    <xdr:to>
      <xdr:col>60</xdr:col>
      <xdr:colOff>123825</xdr:colOff>
      <xdr:row>31</xdr:row>
      <xdr:rowOff>92335</xdr:rowOff>
    </xdr:to>
    <xdr:sp macro="" textlink="">
      <xdr:nvSpPr>
        <xdr:cNvPr id="155" name="楕円 154">
          <a:extLst>
            <a:ext uri="{FF2B5EF4-FFF2-40B4-BE49-F238E27FC236}">
              <a16:creationId xmlns:a16="http://schemas.microsoft.com/office/drawing/2014/main" id="{963E17E1-E7E4-4A1F-96A1-F7885D3682F3}"/>
            </a:ext>
          </a:extLst>
        </xdr:cNvPr>
        <xdr:cNvSpPr/>
      </xdr:nvSpPr>
      <xdr:spPr>
        <a:xfrm>
          <a:off x="11747500" y="60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41535</xdr:rowOff>
    </xdr:from>
    <xdr:to>
      <xdr:col>64</xdr:col>
      <xdr:colOff>73025</xdr:colOff>
      <xdr:row>31</xdr:row>
      <xdr:rowOff>53666</xdr:rowOff>
    </xdr:to>
    <xdr:cxnSp macro="">
      <xdr:nvCxnSpPr>
        <xdr:cNvPr id="156" name="直線コネクタ 155">
          <a:extLst>
            <a:ext uri="{FF2B5EF4-FFF2-40B4-BE49-F238E27FC236}">
              <a16:creationId xmlns:a16="http://schemas.microsoft.com/office/drawing/2014/main" id="{9CF4B4D3-8C37-41B0-BF28-A3AEA5823712}"/>
            </a:ext>
          </a:extLst>
        </xdr:cNvPr>
        <xdr:cNvCxnSpPr/>
      </xdr:nvCxnSpPr>
      <xdr:spPr>
        <a:xfrm>
          <a:off x="11798300" y="6128010"/>
          <a:ext cx="762000" cy="1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55F7F41C-B471-4950-8E67-80E74C0C5BD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1D7CE2FF-A64A-40AB-84CC-E603A9328B4C}"/>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1C5E6356-965E-4E61-979C-59F078A31F32}"/>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ADFA92C2-96C0-477B-BF30-CF2476E54895}"/>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90417</xdr:rowOff>
    </xdr:from>
    <xdr:ext cx="469744" cy="259045"/>
    <xdr:sp macro="" textlink="">
      <xdr:nvSpPr>
        <xdr:cNvPr id="161" name="n_1mainValue債務償還比率">
          <a:extLst>
            <a:ext uri="{FF2B5EF4-FFF2-40B4-BE49-F238E27FC236}">
              <a16:creationId xmlns:a16="http://schemas.microsoft.com/office/drawing/2014/main" id="{67508DC6-9612-43E6-AAD3-B046D3872205}"/>
            </a:ext>
          </a:extLst>
        </xdr:cNvPr>
        <xdr:cNvSpPr txBox="1"/>
      </xdr:nvSpPr>
      <xdr:spPr>
        <a:xfrm>
          <a:off x="13836727" y="600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28217</xdr:rowOff>
    </xdr:from>
    <xdr:ext cx="469744" cy="259045"/>
    <xdr:sp macro="" textlink="">
      <xdr:nvSpPr>
        <xdr:cNvPr id="162" name="n_2mainValue債務償還比率">
          <a:extLst>
            <a:ext uri="{FF2B5EF4-FFF2-40B4-BE49-F238E27FC236}">
              <a16:creationId xmlns:a16="http://schemas.microsoft.com/office/drawing/2014/main" id="{0B22FEE9-44B7-4B56-82D5-7DEFAC8ED50C}"/>
            </a:ext>
          </a:extLst>
        </xdr:cNvPr>
        <xdr:cNvSpPr txBox="1"/>
      </xdr:nvSpPr>
      <xdr:spPr>
        <a:xfrm>
          <a:off x="13087427" y="594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95593</xdr:rowOff>
    </xdr:from>
    <xdr:ext cx="469744" cy="259045"/>
    <xdr:sp macro="" textlink="">
      <xdr:nvSpPr>
        <xdr:cNvPr id="163" name="n_3mainValue債務償還比率">
          <a:extLst>
            <a:ext uri="{FF2B5EF4-FFF2-40B4-BE49-F238E27FC236}">
              <a16:creationId xmlns:a16="http://schemas.microsoft.com/office/drawing/2014/main" id="{A4E2F1F0-8D4C-40AA-A538-4A1D12E25AB3}"/>
            </a:ext>
          </a:extLst>
        </xdr:cNvPr>
        <xdr:cNvSpPr txBox="1"/>
      </xdr:nvSpPr>
      <xdr:spPr>
        <a:xfrm>
          <a:off x="12325427" y="618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83462</xdr:rowOff>
    </xdr:from>
    <xdr:ext cx="469744" cy="259045"/>
    <xdr:sp macro="" textlink="">
      <xdr:nvSpPr>
        <xdr:cNvPr id="164" name="n_4mainValue債務償還比率">
          <a:extLst>
            <a:ext uri="{FF2B5EF4-FFF2-40B4-BE49-F238E27FC236}">
              <a16:creationId xmlns:a16="http://schemas.microsoft.com/office/drawing/2014/main" id="{2D1A8026-429F-40A5-AD8D-CE316F963A3C}"/>
            </a:ext>
          </a:extLst>
        </xdr:cNvPr>
        <xdr:cNvSpPr txBox="1"/>
      </xdr:nvSpPr>
      <xdr:spPr>
        <a:xfrm>
          <a:off x="11563427" y="616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F0A3CDD-FDED-461C-B1B3-7076BAD6370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CD0648E-05FF-40D8-AFF3-66B533EBCBC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535E925-BEFC-4FFF-A8C1-E81EE1C713E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824521FE-71BF-47F0-9F84-93928CB994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604B4026-92E9-4D45-A20B-1C50D884721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3C628DE-D9AB-4E19-A3C1-ECCF472D317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FF3FD3-F2F4-427A-B7FC-0042691225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AE4F54-787A-4538-91E2-57C7832990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162F04-1915-437D-B4E2-6C03F1BF08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B546FF4-6FF7-487B-B788-A0E3711090C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D7C7CC-3F85-4550-B008-9B46FE76A1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1CF1A7-FDFF-4E8C-B3D4-3EEA6F7D0EB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2E1AD5-F70E-471C-9777-8436532D933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3E8640-86FF-41B0-BAF5-CCFE4DD6DA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5F1D91-03E0-4082-A7AA-5E099206D1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AF32848-33C7-48FD-8C7D-6E1ABF4CD34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7,956
46.21
5,666,554
5,299,183
354,269
2,995,527
3,727,737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FA97A7-C7E6-4921-841F-8A3344D21A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3C2BA9A-DCEC-4E35-888D-F86C50F3A02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60DA6E-38E5-44D8-9B1A-EE63A2293B9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48BA7D-810C-45BE-80E9-A2CCC23E62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0311226-A453-4F81-A417-F88F06CDC0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DA89040-4C1C-4754-A367-8E52FF0371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CAC2D4-1046-49AF-BC43-6C0F2C8D044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8841E1-EEF2-4D26-A316-C33026504B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206B444-90C5-48D8-B838-5E371FB0FF2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B0D99F-5784-445F-BA08-7EF645F47F4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7C83A7A-6929-4B03-9094-B88B86B9BA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A28E60-1786-4492-9AA5-DFAB6ACFBE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5454DF-C2DD-403B-AC49-59F324B5E9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5B46A9-B72E-48DB-AE85-ACBF6F1CB4A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144A61-727F-48F6-B487-F24313DF16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B0D7E0-FC91-4809-AF75-19D1B2E6A2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7BB983-B298-4D72-877C-DDBE3C35EC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1DCE8C-C91E-4795-9891-822ACCCC7A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014DCA-4EED-4DCE-B326-ECE667CDB8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755592-638F-4074-9715-FAEB72721A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B40E05C-79AB-4CE6-BB2B-B145F2EB0A2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D55F15-9B7C-404A-9167-EF02D4F2C03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520C0AA-6451-42D0-86C6-CBF8964C279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D60B4E-63F8-4CF5-AB45-6E43314A20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3614AFB-38E7-4E15-BA95-55A1BE0659A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558743-1EA1-4A5B-BB23-8E79D348D48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AC3A63-7AFE-42AF-A4ED-C469EB700B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C7FF42-E352-4A1C-ACF3-FA46330BEEC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4246EF-A7A7-4F8E-82B3-7F28E6C7CD6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1EEC4D7-E343-4A32-8D8B-1B59A4D73A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B4A44D-A790-4202-9273-B73321F9A1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3CFF53-5D3F-4B83-AFA1-7DBD2F8842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A60AADE-B31F-4FD9-836D-0D9EAF6D0D8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17346F9-F3A9-48DD-8853-291CD44EE66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2B50123-22E0-4592-893B-872A3A506C2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CF0F002-2B00-4791-8EEF-20467951DC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0E9DC3D-BF75-4FA9-B360-9455D742176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799E607-2E13-46D9-9667-FC1A76BA0F6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7FB049F-CF2C-43CC-BAE2-BE0FC3524CF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3137EFF-6949-41D2-A265-71B5C44015D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DBBA415-3ADD-43C7-8D6D-1A4DBA1CBC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2DEA2E6-A7D4-426E-827A-5EDAA685CC1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9CED900-6B52-4D97-9170-6D329B27DF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19CA3DA-8256-43F7-B348-B2BBA5DE04B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ED1A04B-7FB7-4607-929B-927D580296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8757F08C-79AF-4D39-8F8C-B74FD2918A46}"/>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E54C6030-4DBA-46D0-8EBB-794EF10A87FB}"/>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C198249C-0F1C-4B5D-A698-1072ECFF927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97ED806B-356E-40D8-9D1C-9B9C2F42F47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8AF90C12-9974-4E66-95DC-F816B2475088}"/>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A1FFFD2E-7EBA-45AA-B6F6-52ACE2BCB0F9}"/>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F716AA7-230B-4643-BC6A-43AEA9B83E32}"/>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3D287D6B-B413-4393-824E-6978F6974823}"/>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DBBE5EEC-66C7-46A4-98FC-B4CF9789E083}"/>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173A1473-815E-4FFB-BF8A-524F660C25F2}"/>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339B970C-3763-4FF3-A8A5-B92F9FACE2BB}"/>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5CF3E7A-9F7B-4C5D-A847-7BB2420A57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4BB4E0-A4D7-4F28-9A9D-384AB2D27DB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33B842-8C55-47C7-AE4F-A668024BE98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962792B-4CBB-4948-9CD3-BBAA827BC80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0C81BAA-D11E-4B8B-B193-EED0B07A1A3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3" name="楕円 72">
          <a:extLst>
            <a:ext uri="{FF2B5EF4-FFF2-40B4-BE49-F238E27FC236}">
              <a16:creationId xmlns:a16="http://schemas.microsoft.com/office/drawing/2014/main" id="{828126DE-E431-47F8-B050-D4D54D79C079}"/>
            </a:ext>
          </a:extLst>
        </xdr:cNvPr>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4" name="【道路】&#10;有形固定資産減価償却率該当値テキスト">
          <a:extLst>
            <a:ext uri="{FF2B5EF4-FFF2-40B4-BE49-F238E27FC236}">
              <a16:creationId xmlns:a16="http://schemas.microsoft.com/office/drawing/2014/main" id="{089EB368-68CD-44F0-AF00-3537CCBF34F7}"/>
            </a:ext>
          </a:extLst>
        </xdr:cNvPr>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128270</xdr:rowOff>
    </xdr:from>
    <xdr:to>
      <xdr:col>20</xdr:col>
      <xdr:colOff>38100</xdr:colOff>
      <xdr:row>39</xdr:row>
      <xdr:rowOff>58420</xdr:rowOff>
    </xdr:to>
    <xdr:sp macro="" textlink="">
      <xdr:nvSpPr>
        <xdr:cNvPr id="75" name="楕円 74">
          <a:extLst>
            <a:ext uri="{FF2B5EF4-FFF2-40B4-BE49-F238E27FC236}">
              <a16:creationId xmlns:a16="http://schemas.microsoft.com/office/drawing/2014/main" id="{BFFC94C0-A2AD-4105-BA5A-FFC52D2757F7}"/>
            </a:ext>
          </a:extLst>
        </xdr:cNvPr>
        <xdr:cNvSpPr/>
      </xdr:nvSpPr>
      <xdr:spPr>
        <a:xfrm>
          <a:off x="3746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xdr:rowOff>
    </xdr:from>
    <xdr:to>
      <xdr:col>24</xdr:col>
      <xdr:colOff>63500</xdr:colOff>
      <xdr:row>39</xdr:row>
      <xdr:rowOff>15240</xdr:rowOff>
    </xdr:to>
    <xdr:cxnSp macro="">
      <xdr:nvCxnSpPr>
        <xdr:cNvPr id="76" name="直線コネクタ 75">
          <a:extLst>
            <a:ext uri="{FF2B5EF4-FFF2-40B4-BE49-F238E27FC236}">
              <a16:creationId xmlns:a16="http://schemas.microsoft.com/office/drawing/2014/main" id="{D2C93920-25B6-4118-81F8-C7F9553389BD}"/>
            </a:ext>
          </a:extLst>
        </xdr:cNvPr>
        <xdr:cNvCxnSpPr/>
      </xdr:nvCxnSpPr>
      <xdr:spPr>
        <a:xfrm>
          <a:off x="3797300" y="66941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92075</xdr:rowOff>
    </xdr:from>
    <xdr:to>
      <xdr:col>15</xdr:col>
      <xdr:colOff>101600</xdr:colOff>
      <xdr:row>39</xdr:row>
      <xdr:rowOff>22225</xdr:rowOff>
    </xdr:to>
    <xdr:sp macro="" textlink="">
      <xdr:nvSpPr>
        <xdr:cNvPr id="77" name="楕円 76">
          <a:extLst>
            <a:ext uri="{FF2B5EF4-FFF2-40B4-BE49-F238E27FC236}">
              <a16:creationId xmlns:a16="http://schemas.microsoft.com/office/drawing/2014/main" id="{9269E887-F44D-45B3-8152-BF5379767A10}"/>
            </a:ext>
          </a:extLst>
        </xdr:cNvPr>
        <xdr:cNvSpPr/>
      </xdr:nvSpPr>
      <xdr:spPr>
        <a:xfrm>
          <a:off x="2857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142875</xdr:rowOff>
    </xdr:from>
    <xdr:to>
      <xdr:col>19</xdr:col>
      <xdr:colOff>177800</xdr:colOff>
      <xdr:row>39</xdr:row>
      <xdr:rowOff>7620</xdr:rowOff>
    </xdr:to>
    <xdr:cxnSp macro="">
      <xdr:nvCxnSpPr>
        <xdr:cNvPr id="78" name="直線コネクタ 77">
          <a:extLst>
            <a:ext uri="{FF2B5EF4-FFF2-40B4-BE49-F238E27FC236}">
              <a16:creationId xmlns:a16="http://schemas.microsoft.com/office/drawing/2014/main" id="{F1C1E040-E8A2-4A57-8E58-68CD5EB852C8}"/>
            </a:ext>
          </a:extLst>
        </xdr:cNvPr>
        <xdr:cNvCxnSpPr/>
      </xdr:nvCxnSpPr>
      <xdr:spPr>
        <a:xfrm>
          <a:off x="2908300" y="6657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76835</xdr:rowOff>
    </xdr:from>
    <xdr:to>
      <xdr:col>10</xdr:col>
      <xdr:colOff>165100</xdr:colOff>
      <xdr:row>39</xdr:row>
      <xdr:rowOff>6985</xdr:rowOff>
    </xdr:to>
    <xdr:sp macro="" textlink="">
      <xdr:nvSpPr>
        <xdr:cNvPr id="79" name="楕円 78">
          <a:extLst>
            <a:ext uri="{FF2B5EF4-FFF2-40B4-BE49-F238E27FC236}">
              <a16:creationId xmlns:a16="http://schemas.microsoft.com/office/drawing/2014/main" id="{3BB74576-13F4-402D-8F1F-CA0A79672592}"/>
            </a:ext>
          </a:extLst>
        </xdr:cNvPr>
        <xdr:cNvSpPr/>
      </xdr:nvSpPr>
      <xdr:spPr>
        <a:xfrm>
          <a:off x="1968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127635</xdr:rowOff>
    </xdr:from>
    <xdr:to>
      <xdr:col>15</xdr:col>
      <xdr:colOff>50800</xdr:colOff>
      <xdr:row>38</xdr:row>
      <xdr:rowOff>142875</xdr:rowOff>
    </xdr:to>
    <xdr:cxnSp macro="">
      <xdr:nvCxnSpPr>
        <xdr:cNvPr id="80" name="直線コネクタ 79">
          <a:extLst>
            <a:ext uri="{FF2B5EF4-FFF2-40B4-BE49-F238E27FC236}">
              <a16:creationId xmlns:a16="http://schemas.microsoft.com/office/drawing/2014/main" id="{C6A1DAC9-CBB1-4150-9DF1-057236CF2FD3}"/>
            </a:ext>
          </a:extLst>
        </xdr:cNvPr>
        <xdr:cNvCxnSpPr/>
      </xdr:nvCxnSpPr>
      <xdr:spPr>
        <a:xfrm>
          <a:off x="2019300" y="66427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40640</xdr:rowOff>
    </xdr:from>
    <xdr:to>
      <xdr:col>6</xdr:col>
      <xdr:colOff>38100</xdr:colOff>
      <xdr:row>38</xdr:row>
      <xdr:rowOff>142240</xdr:rowOff>
    </xdr:to>
    <xdr:sp macro="" textlink="">
      <xdr:nvSpPr>
        <xdr:cNvPr id="81" name="楕円 80">
          <a:extLst>
            <a:ext uri="{FF2B5EF4-FFF2-40B4-BE49-F238E27FC236}">
              <a16:creationId xmlns:a16="http://schemas.microsoft.com/office/drawing/2014/main" id="{F48A690D-73AE-4754-8F09-BEA71AA15C9F}"/>
            </a:ext>
          </a:extLst>
        </xdr:cNvPr>
        <xdr:cNvSpPr/>
      </xdr:nvSpPr>
      <xdr:spPr>
        <a:xfrm>
          <a:off x="1079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91440</xdr:rowOff>
    </xdr:from>
    <xdr:to>
      <xdr:col>10</xdr:col>
      <xdr:colOff>114300</xdr:colOff>
      <xdr:row>38</xdr:row>
      <xdr:rowOff>127635</xdr:rowOff>
    </xdr:to>
    <xdr:cxnSp macro="">
      <xdr:nvCxnSpPr>
        <xdr:cNvPr id="82" name="直線コネクタ 81">
          <a:extLst>
            <a:ext uri="{FF2B5EF4-FFF2-40B4-BE49-F238E27FC236}">
              <a16:creationId xmlns:a16="http://schemas.microsoft.com/office/drawing/2014/main" id="{B7315AB6-6FB8-44B7-9BA9-C80AFE567F8D}"/>
            </a:ext>
          </a:extLst>
        </xdr:cNvPr>
        <xdr:cNvCxnSpPr/>
      </xdr:nvCxnSpPr>
      <xdr:spPr>
        <a:xfrm>
          <a:off x="1130300" y="66065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B01C7BE6-B112-48F5-A579-FD72AFD4E365}"/>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5D4B22A7-89C9-4408-A3BC-662E10878D36}"/>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54EB2137-8FD6-4838-AF27-3AA6FA5537C1}"/>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F0D0619C-1BB9-48B5-9C8C-1C7EF7CDE5C1}"/>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49547</xdr:rowOff>
    </xdr:from>
    <xdr:ext cx="405111" cy="259045"/>
    <xdr:sp macro="" textlink="">
      <xdr:nvSpPr>
        <xdr:cNvPr id="87" name="n_1mainValue【道路】&#10;有形固定資産減価償却率">
          <a:extLst>
            <a:ext uri="{FF2B5EF4-FFF2-40B4-BE49-F238E27FC236}">
              <a16:creationId xmlns:a16="http://schemas.microsoft.com/office/drawing/2014/main" id="{0F65F8EE-50E5-4663-A53F-A47911A7CBBE}"/>
            </a:ext>
          </a:extLst>
        </xdr:cNvPr>
        <xdr:cNvSpPr txBox="1"/>
      </xdr:nvSpPr>
      <xdr:spPr>
        <a:xfrm>
          <a:off x="3582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13352</xdr:rowOff>
    </xdr:from>
    <xdr:ext cx="405111" cy="259045"/>
    <xdr:sp macro="" textlink="">
      <xdr:nvSpPr>
        <xdr:cNvPr id="88" name="n_2mainValue【道路】&#10;有形固定資産減価償却率">
          <a:extLst>
            <a:ext uri="{FF2B5EF4-FFF2-40B4-BE49-F238E27FC236}">
              <a16:creationId xmlns:a16="http://schemas.microsoft.com/office/drawing/2014/main" id="{45C8DE98-CDA7-4D17-8941-99FD5C2C4DF9}"/>
            </a:ext>
          </a:extLst>
        </xdr:cNvPr>
        <xdr:cNvSpPr txBox="1"/>
      </xdr:nvSpPr>
      <xdr:spPr>
        <a:xfrm>
          <a:off x="27057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169562</xdr:rowOff>
    </xdr:from>
    <xdr:ext cx="405111" cy="259045"/>
    <xdr:sp macro="" textlink="">
      <xdr:nvSpPr>
        <xdr:cNvPr id="89" name="n_3mainValue【道路】&#10;有形固定資産減価償却率">
          <a:extLst>
            <a:ext uri="{FF2B5EF4-FFF2-40B4-BE49-F238E27FC236}">
              <a16:creationId xmlns:a16="http://schemas.microsoft.com/office/drawing/2014/main" id="{E04B5CAF-61B9-40A9-A192-14FC016AE5F7}"/>
            </a:ext>
          </a:extLst>
        </xdr:cNvPr>
        <xdr:cNvSpPr txBox="1"/>
      </xdr:nvSpPr>
      <xdr:spPr>
        <a:xfrm>
          <a:off x="1816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A7A1AC49-42B6-4F6C-8839-BB5E98CB607C}"/>
            </a:ext>
          </a:extLst>
        </xdr:cNvPr>
        <xdr:cNvSpPr txBox="1"/>
      </xdr:nvSpPr>
      <xdr:spPr>
        <a:xfrm>
          <a:off x="927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7DE0FA8-2CE5-4288-8554-14F565BFCB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4A3277A-4AA1-4139-AA9C-520D9DB1F6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5FCA8A4-838B-4DBA-A0F5-89256B63E4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8EA25C6-C218-4C6C-AAB9-BF9C9F8C99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24A6D75-2625-44E3-9841-C8FD323991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833EBF3-9F3D-4198-89A3-F16ABDF706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750E8EB-C9D5-4E73-9A42-F9F08E68BD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12123C6-F91D-4682-A9F1-18C901CEF43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5B04F8C-141C-4FFC-B8BE-297710EF9D6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421AC33-F04F-492C-ADBD-D82591EC7E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6A04187-96E9-4D3A-8701-010C529C280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DB13F9B-828B-4969-971D-A5692CECD3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57AA805-8BA9-47B9-83DB-5D341D17A76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76F7C85-5E70-4EC0-B96D-DE55B649B9A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03454B7-8816-4AD8-8A5B-A471237AA55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E296EC9-FA67-4D24-90E8-9423BD57DF6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6057A9A-2766-4203-A931-9D6B92E6A65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E7135AB-E717-4854-B64A-3C8120AC270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40EB368-FD49-41F8-9C83-2A598EEAA34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700650E-A0F0-4C3D-9765-0F4535D8D73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E69F9C5-C8DF-442D-90A2-174D20409C5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D50850C-6192-428E-9909-BD0F14B3C4E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48DBB4B-3527-4877-947F-E1045A7A77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4D9050B1-7290-4EF9-9257-AFF6F59104C3}"/>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32844050-B804-4445-923A-8E11B035AD11}"/>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946BC8D5-D3F0-49BC-9CD4-12F344FB426A}"/>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49D42618-E693-409F-9D49-96A6DC0AFEBA}"/>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CF70395A-D3F3-4107-BA79-36364826E9D6}"/>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676CC999-9A22-4123-A5D0-F6AF1FC141AC}"/>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1D0AC9DE-840B-480A-9BCF-A6EC655CFE32}"/>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FF178C1E-35E4-44C1-84A2-B998E09A6564}"/>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46EB3EC3-DEAB-477D-8EC6-865350036A18}"/>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1242F962-B0CC-4536-B7FC-542DABE9133E}"/>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7094C0E-A30A-4B40-BFA3-7EFB38D6DDFE}"/>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C4ABF98-6226-493F-936E-B0EBF27A84A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8903F9-F093-4771-9ADF-14EBA6AD7D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48BD0AF-5291-4C00-AFDB-FCD6F19B6C6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5AF28EA-4385-452C-BF22-639A669D59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0CEA493-06EF-4EAB-93EE-9A53792BFCD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77851</xdr:rowOff>
    </xdr:from>
    <xdr:to>
      <xdr:col>55</xdr:col>
      <xdr:colOff>50800</xdr:colOff>
      <xdr:row>41</xdr:row>
      <xdr:rowOff>8001</xdr:rowOff>
    </xdr:to>
    <xdr:sp macro="" textlink="">
      <xdr:nvSpPr>
        <xdr:cNvPr id="130" name="楕円 129">
          <a:extLst>
            <a:ext uri="{FF2B5EF4-FFF2-40B4-BE49-F238E27FC236}">
              <a16:creationId xmlns:a16="http://schemas.microsoft.com/office/drawing/2014/main" id="{3BBDE8C8-A94A-4392-A9AB-F191A0FBF247}"/>
            </a:ext>
          </a:extLst>
        </xdr:cNvPr>
        <xdr:cNvSpPr/>
      </xdr:nvSpPr>
      <xdr:spPr>
        <a:xfrm>
          <a:off x="10426700" y="69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56278</xdr:rowOff>
    </xdr:from>
    <xdr:ext cx="534377" cy="259045"/>
    <xdr:sp macro="" textlink="">
      <xdr:nvSpPr>
        <xdr:cNvPr id="131" name="【道路】&#10;一人当たり延長該当値テキスト">
          <a:extLst>
            <a:ext uri="{FF2B5EF4-FFF2-40B4-BE49-F238E27FC236}">
              <a16:creationId xmlns:a16="http://schemas.microsoft.com/office/drawing/2014/main" id="{F99EC87B-AB52-43A9-B321-DDB1393E6D76}"/>
            </a:ext>
          </a:extLst>
        </xdr:cNvPr>
        <xdr:cNvSpPr txBox="1"/>
      </xdr:nvSpPr>
      <xdr:spPr>
        <a:xfrm>
          <a:off x="10515600" y="691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76988</xdr:rowOff>
    </xdr:from>
    <xdr:to>
      <xdr:col>50</xdr:col>
      <xdr:colOff>165100</xdr:colOff>
      <xdr:row>41</xdr:row>
      <xdr:rowOff>7138</xdr:rowOff>
    </xdr:to>
    <xdr:sp macro="" textlink="">
      <xdr:nvSpPr>
        <xdr:cNvPr id="132" name="楕円 131">
          <a:extLst>
            <a:ext uri="{FF2B5EF4-FFF2-40B4-BE49-F238E27FC236}">
              <a16:creationId xmlns:a16="http://schemas.microsoft.com/office/drawing/2014/main" id="{619CAE25-5B85-491F-9B9A-E76E7ADA4109}"/>
            </a:ext>
          </a:extLst>
        </xdr:cNvPr>
        <xdr:cNvSpPr/>
      </xdr:nvSpPr>
      <xdr:spPr>
        <a:xfrm>
          <a:off x="9588500" y="69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127788</xdr:rowOff>
    </xdr:from>
    <xdr:to>
      <xdr:col>55</xdr:col>
      <xdr:colOff>0</xdr:colOff>
      <xdr:row>40</xdr:row>
      <xdr:rowOff>128651</xdr:rowOff>
    </xdr:to>
    <xdr:cxnSp macro="">
      <xdr:nvCxnSpPr>
        <xdr:cNvPr id="133" name="直線コネクタ 132">
          <a:extLst>
            <a:ext uri="{FF2B5EF4-FFF2-40B4-BE49-F238E27FC236}">
              <a16:creationId xmlns:a16="http://schemas.microsoft.com/office/drawing/2014/main" id="{3109222F-4DEE-48F8-8D6F-BC6CD2125AB9}"/>
            </a:ext>
          </a:extLst>
        </xdr:cNvPr>
        <xdr:cNvCxnSpPr/>
      </xdr:nvCxnSpPr>
      <xdr:spPr>
        <a:xfrm>
          <a:off x="9639300" y="6985788"/>
          <a:ext cx="8382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79375</xdr:rowOff>
    </xdr:from>
    <xdr:to>
      <xdr:col>46</xdr:col>
      <xdr:colOff>38100</xdr:colOff>
      <xdr:row>41</xdr:row>
      <xdr:rowOff>9525</xdr:rowOff>
    </xdr:to>
    <xdr:sp macro="" textlink="">
      <xdr:nvSpPr>
        <xdr:cNvPr id="134" name="楕円 133">
          <a:extLst>
            <a:ext uri="{FF2B5EF4-FFF2-40B4-BE49-F238E27FC236}">
              <a16:creationId xmlns:a16="http://schemas.microsoft.com/office/drawing/2014/main" id="{EC3C59BA-1C82-413E-A78D-AB12F1DEAEA3}"/>
            </a:ext>
          </a:extLst>
        </xdr:cNvPr>
        <xdr:cNvSpPr/>
      </xdr:nvSpPr>
      <xdr:spPr>
        <a:xfrm>
          <a:off x="8699500" y="69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127788</xdr:rowOff>
    </xdr:from>
    <xdr:to>
      <xdr:col>50</xdr:col>
      <xdr:colOff>114300</xdr:colOff>
      <xdr:row>40</xdr:row>
      <xdr:rowOff>130175</xdr:rowOff>
    </xdr:to>
    <xdr:cxnSp macro="">
      <xdr:nvCxnSpPr>
        <xdr:cNvPr id="135" name="直線コネクタ 134">
          <a:extLst>
            <a:ext uri="{FF2B5EF4-FFF2-40B4-BE49-F238E27FC236}">
              <a16:creationId xmlns:a16="http://schemas.microsoft.com/office/drawing/2014/main" id="{07D3F21B-3FB7-4165-852A-4FB01F6EC462}"/>
            </a:ext>
          </a:extLst>
        </xdr:cNvPr>
        <xdr:cNvCxnSpPr/>
      </xdr:nvCxnSpPr>
      <xdr:spPr>
        <a:xfrm flipV="1">
          <a:off x="8750300" y="6985788"/>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78778</xdr:rowOff>
    </xdr:from>
    <xdr:to>
      <xdr:col>41</xdr:col>
      <xdr:colOff>101600</xdr:colOff>
      <xdr:row>41</xdr:row>
      <xdr:rowOff>8928</xdr:rowOff>
    </xdr:to>
    <xdr:sp macro="" textlink="">
      <xdr:nvSpPr>
        <xdr:cNvPr id="136" name="楕円 135">
          <a:extLst>
            <a:ext uri="{FF2B5EF4-FFF2-40B4-BE49-F238E27FC236}">
              <a16:creationId xmlns:a16="http://schemas.microsoft.com/office/drawing/2014/main" id="{FEFCAAFD-3BD2-44CE-873D-FCB532FBBC18}"/>
            </a:ext>
          </a:extLst>
        </xdr:cNvPr>
        <xdr:cNvSpPr/>
      </xdr:nvSpPr>
      <xdr:spPr>
        <a:xfrm>
          <a:off x="7810500" y="69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129578</xdr:rowOff>
    </xdr:from>
    <xdr:to>
      <xdr:col>45</xdr:col>
      <xdr:colOff>177800</xdr:colOff>
      <xdr:row>40</xdr:row>
      <xdr:rowOff>130175</xdr:rowOff>
    </xdr:to>
    <xdr:cxnSp macro="">
      <xdr:nvCxnSpPr>
        <xdr:cNvPr id="137" name="直線コネクタ 136">
          <a:extLst>
            <a:ext uri="{FF2B5EF4-FFF2-40B4-BE49-F238E27FC236}">
              <a16:creationId xmlns:a16="http://schemas.microsoft.com/office/drawing/2014/main" id="{AFD6720D-722B-46D1-B0F5-70339A7E6981}"/>
            </a:ext>
          </a:extLst>
        </xdr:cNvPr>
        <xdr:cNvCxnSpPr/>
      </xdr:nvCxnSpPr>
      <xdr:spPr>
        <a:xfrm>
          <a:off x="7861300" y="6987578"/>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78613</xdr:rowOff>
    </xdr:from>
    <xdr:to>
      <xdr:col>36</xdr:col>
      <xdr:colOff>165100</xdr:colOff>
      <xdr:row>41</xdr:row>
      <xdr:rowOff>8763</xdr:rowOff>
    </xdr:to>
    <xdr:sp macro="" textlink="">
      <xdr:nvSpPr>
        <xdr:cNvPr id="138" name="楕円 137">
          <a:extLst>
            <a:ext uri="{FF2B5EF4-FFF2-40B4-BE49-F238E27FC236}">
              <a16:creationId xmlns:a16="http://schemas.microsoft.com/office/drawing/2014/main" id="{733793CE-5A4A-4FC5-A0A5-7D678238481E}"/>
            </a:ext>
          </a:extLst>
        </xdr:cNvPr>
        <xdr:cNvSpPr/>
      </xdr:nvSpPr>
      <xdr:spPr>
        <a:xfrm>
          <a:off x="6921500" y="693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129413</xdr:rowOff>
    </xdr:from>
    <xdr:to>
      <xdr:col>41</xdr:col>
      <xdr:colOff>50800</xdr:colOff>
      <xdr:row>40</xdr:row>
      <xdr:rowOff>129578</xdr:rowOff>
    </xdr:to>
    <xdr:cxnSp macro="">
      <xdr:nvCxnSpPr>
        <xdr:cNvPr id="139" name="直線コネクタ 138">
          <a:extLst>
            <a:ext uri="{FF2B5EF4-FFF2-40B4-BE49-F238E27FC236}">
              <a16:creationId xmlns:a16="http://schemas.microsoft.com/office/drawing/2014/main" id="{BE7F4A35-4536-439B-9C5A-9CFBAE8E3818}"/>
            </a:ext>
          </a:extLst>
        </xdr:cNvPr>
        <xdr:cNvCxnSpPr/>
      </xdr:nvCxnSpPr>
      <xdr:spPr>
        <a:xfrm>
          <a:off x="6972300" y="6987413"/>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21A78C54-4B25-4EDF-9F8B-FAA30FAEE979}"/>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20ED1971-43B0-4207-907B-17E984C20C41}"/>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63632913-D5A3-43DF-AEF9-C5A316778222}"/>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DBD8B211-0AB4-4D43-B12E-D66B16CDFBBF}"/>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169715</xdr:rowOff>
    </xdr:from>
    <xdr:ext cx="534377" cy="259045"/>
    <xdr:sp macro="" textlink="">
      <xdr:nvSpPr>
        <xdr:cNvPr id="144" name="n_1mainValue【道路】&#10;一人当たり延長">
          <a:extLst>
            <a:ext uri="{FF2B5EF4-FFF2-40B4-BE49-F238E27FC236}">
              <a16:creationId xmlns:a16="http://schemas.microsoft.com/office/drawing/2014/main" id="{D3ED788E-671A-40DE-AEA2-6CA85E4ACC9E}"/>
            </a:ext>
          </a:extLst>
        </xdr:cNvPr>
        <xdr:cNvSpPr txBox="1"/>
      </xdr:nvSpPr>
      <xdr:spPr>
        <a:xfrm>
          <a:off x="9359411" y="702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652</xdr:rowOff>
    </xdr:from>
    <xdr:ext cx="534377" cy="259045"/>
    <xdr:sp macro="" textlink="">
      <xdr:nvSpPr>
        <xdr:cNvPr id="145" name="n_2mainValue【道路】&#10;一人当たり延長">
          <a:extLst>
            <a:ext uri="{FF2B5EF4-FFF2-40B4-BE49-F238E27FC236}">
              <a16:creationId xmlns:a16="http://schemas.microsoft.com/office/drawing/2014/main" id="{DF54E3FE-C767-4B98-94D5-818DFEC90A0A}"/>
            </a:ext>
          </a:extLst>
        </xdr:cNvPr>
        <xdr:cNvSpPr txBox="1"/>
      </xdr:nvSpPr>
      <xdr:spPr>
        <a:xfrm>
          <a:off x="8483111" y="70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55</xdr:rowOff>
    </xdr:from>
    <xdr:ext cx="534377" cy="259045"/>
    <xdr:sp macro="" textlink="">
      <xdr:nvSpPr>
        <xdr:cNvPr id="146" name="n_3mainValue【道路】&#10;一人当たり延長">
          <a:extLst>
            <a:ext uri="{FF2B5EF4-FFF2-40B4-BE49-F238E27FC236}">
              <a16:creationId xmlns:a16="http://schemas.microsoft.com/office/drawing/2014/main" id="{C6940869-CCD3-401B-ABF3-773CC2E0DE1B}"/>
            </a:ext>
          </a:extLst>
        </xdr:cNvPr>
        <xdr:cNvSpPr txBox="1"/>
      </xdr:nvSpPr>
      <xdr:spPr>
        <a:xfrm>
          <a:off x="7594111" y="702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171340</xdr:rowOff>
    </xdr:from>
    <xdr:ext cx="534377" cy="259045"/>
    <xdr:sp macro="" textlink="">
      <xdr:nvSpPr>
        <xdr:cNvPr id="147" name="n_4mainValue【道路】&#10;一人当たり延長">
          <a:extLst>
            <a:ext uri="{FF2B5EF4-FFF2-40B4-BE49-F238E27FC236}">
              <a16:creationId xmlns:a16="http://schemas.microsoft.com/office/drawing/2014/main" id="{90C5D5F7-8A36-4C01-ABDE-873373105272}"/>
            </a:ext>
          </a:extLst>
        </xdr:cNvPr>
        <xdr:cNvSpPr txBox="1"/>
      </xdr:nvSpPr>
      <xdr:spPr>
        <a:xfrm>
          <a:off x="6705111" y="70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6543282-DA60-40B2-923C-8237BC8C1B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562CC27-2DC4-4C1E-8AAB-63558991600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33CE7AB-3A61-4DCB-AAFB-AF87DD9D91A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EDD18F9-56FC-43E8-AE79-AC7A6B6B71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8B7AA60-6621-40DE-8894-2811D8B0D1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1A8A7F6-02E7-464C-8197-592FA3789D0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DFB7DBC-0B10-4F0B-8BE8-4F3F95B7688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59481BB-6F36-4DEA-9875-89D15940AA9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5FD33AA-A043-4C9D-9DF7-6DD7B247727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5DD73FA-98A7-44BA-BAA5-9277C2C195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666A616-3DF1-4BB2-B052-6DAB20C8CF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D748D28-085C-4E16-AE52-2493AC1A2FF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6E8969B-A3AC-4AB9-9235-84928F938E2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049439F-207B-49EE-A44B-B48AF6D04A8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2B1FF3F-5981-407E-9BBD-56D474D776A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7013B66-0EC4-4133-959A-C1ADBFF1AF2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235051FE-E421-4598-9467-453403F0611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C75A7820-4BDE-4AE2-AF24-A43489E3362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BD44157-B320-4582-8D68-D124E231324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A992489-0038-488D-B019-6F3C597EF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33BB09C-3456-4F0C-8BAE-29D87BD8485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EBA4FD4-98B4-4960-9F99-C04B29E0EC0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5785099-5F60-4E17-9B1E-6D3A637F954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3317540-28DA-4C60-A3FA-845E44C716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A6B7D05-5F9E-4890-B604-E7714B69CE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E7455790-75C3-477C-8FEA-3CAFB5FE2D15}"/>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85426F4-FEDE-45D0-BFE0-B746628BC104}"/>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738778A8-90D7-46A0-A31B-3F08232B4A3B}"/>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F794325D-4963-4C50-8555-D30312D094DD}"/>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8FF36624-529B-4393-8CED-AF2A1A3A3FB3}"/>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A93C366-D442-4F4B-8AA8-6BE107F857E7}"/>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A3EA1C75-1325-45AF-B766-8D488C527C31}"/>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B582BF1E-61D2-469E-B7B6-DDEA705B83A5}"/>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D1B5ACD-597B-4805-8524-020852337581}"/>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E558492C-EE22-4D2D-AF0C-D2588ECE7FA9}"/>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66E5B88C-44F4-4441-B804-0216EA9D1599}"/>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2B8EC09-4F68-4097-A673-763B3F6AD7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8D37C00-1559-4631-BF2F-BAEE47A951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DB154C-AC9F-45DD-9774-1D4255B495B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D758282-4007-45D6-AA08-32B440206ED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7B14D9A-EF35-4163-8FFD-0D18C53E5D6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135346</xdr:rowOff>
    </xdr:from>
    <xdr:to>
      <xdr:col>24</xdr:col>
      <xdr:colOff>114300</xdr:colOff>
      <xdr:row>63</xdr:row>
      <xdr:rowOff>65496</xdr:rowOff>
    </xdr:to>
    <xdr:sp macro="" textlink="">
      <xdr:nvSpPr>
        <xdr:cNvPr id="189" name="楕円 188">
          <a:extLst>
            <a:ext uri="{FF2B5EF4-FFF2-40B4-BE49-F238E27FC236}">
              <a16:creationId xmlns:a16="http://schemas.microsoft.com/office/drawing/2014/main" id="{35E79A9A-4609-4B2E-AB6E-949A6A60513B}"/>
            </a:ext>
          </a:extLst>
        </xdr:cNvPr>
        <xdr:cNvSpPr/>
      </xdr:nvSpPr>
      <xdr:spPr>
        <a:xfrm>
          <a:off x="45847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113773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D45A3BB-6C76-4756-A199-C016E8147A14}"/>
            </a:ext>
          </a:extLst>
        </xdr:cNvPr>
        <xdr:cNvSpPr txBox="1"/>
      </xdr:nvSpPr>
      <xdr:spPr>
        <a:xfrm>
          <a:off x="4673600"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138612</xdr:rowOff>
    </xdr:from>
    <xdr:to>
      <xdr:col>20</xdr:col>
      <xdr:colOff>38100</xdr:colOff>
      <xdr:row>63</xdr:row>
      <xdr:rowOff>68762</xdr:rowOff>
    </xdr:to>
    <xdr:sp macro="" textlink="">
      <xdr:nvSpPr>
        <xdr:cNvPr id="191" name="楕円 190">
          <a:extLst>
            <a:ext uri="{FF2B5EF4-FFF2-40B4-BE49-F238E27FC236}">
              <a16:creationId xmlns:a16="http://schemas.microsoft.com/office/drawing/2014/main" id="{98314D1E-F201-49BF-A3AA-7622721CDD99}"/>
            </a:ext>
          </a:extLst>
        </xdr:cNvPr>
        <xdr:cNvSpPr/>
      </xdr:nvSpPr>
      <xdr:spPr>
        <a:xfrm>
          <a:off x="3746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14696</xdr:rowOff>
    </xdr:from>
    <xdr:to>
      <xdr:col>24</xdr:col>
      <xdr:colOff>63500</xdr:colOff>
      <xdr:row>63</xdr:row>
      <xdr:rowOff>17962</xdr:rowOff>
    </xdr:to>
    <xdr:cxnSp macro="">
      <xdr:nvCxnSpPr>
        <xdr:cNvPr id="192" name="直線コネクタ 191">
          <a:extLst>
            <a:ext uri="{FF2B5EF4-FFF2-40B4-BE49-F238E27FC236}">
              <a16:creationId xmlns:a16="http://schemas.microsoft.com/office/drawing/2014/main" id="{318F5342-1810-43F0-AF72-1CBA8ABAD27C}"/>
            </a:ext>
          </a:extLst>
        </xdr:cNvPr>
        <xdr:cNvCxnSpPr/>
      </xdr:nvCxnSpPr>
      <xdr:spPr>
        <a:xfrm flipV="1">
          <a:off x="3797300" y="108160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159838</xdr:rowOff>
    </xdr:from>
    <xdr:to>
      <xdr:col>15</xdr:col>
      <xdr:colOff>101600</xdr:colOff>
      <xdr:row>63</xdr:row>
      <xdr:rowOff>89988</xdr:rowOff>
    </xdr:to>
    <xdr:sp macro="" textlink="">
      <xdr:nvSpPr>
        <xdr:cNvPr id="193" name="楕円 192">
          <a:extLst>
            <a:ext uri="{FF2B5EF4-FFF2-40B4-BE49-F238E27FC236}">
              <a16:creationId xmlns:a16="http://schemas.microsoft.com/office/drawing/2014/main" id="{CC6E0049-3480-4C82-A062-0FAA9293B958}"/>
            </a:ext>
          </a:extLst>
        </xdr:cNvPr>
        <xdr:cNvSpPr/>
      </xdr:nvSpPr>
      <xdr:spPr>
        <a:xfrm>
          <a:off x="2857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17962</xdr:rowOff>
    </xdr:from>
    <xdr:to>
      <xdr:col>19</xdr:col>
      <xdr:colOff>177800</xdr:colOff>
      <xdr:row>63</xdr:row>
      <xdr:rowOff>39188</xdr:rowOff>
    </xdr:to>
    <xdr:cxnSp macro="">
      <xdr:nvCxnSpPr>
        <xdr:cNvPr id="194" name="直線コネクタ 193">
          <a:extLst>
            <a:ext uri="{FF2B5EF4-FFF2-40B4-BE49-F238E27FC236}">
              <a16:creationId xmlns:a16="http://schemas.microsoft.com/office/drawing/2014/main" id="{29D38B76-6AAB-4749-B16F-9ED0CCE6859E}"/>
            </a:ext>
          </a:extLst>
        </xdr:cNvPr>
        <xdr:cNvCxnSpPr/>
      </xdr:nvCxnSpPr>
      <xdr:spPr>
        <a:xfrm flipV="1">
          <a:off x="2908300" y="108193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146776</xdr:rowOff>
    </xdr:from>
    <xdr:to>
      <xdr:col>10</xdr:col>
      <xdr:colOff>165100</xdr:colOff>
      <xdr:row>63</xdr:row>
      <xdr:rowOff>76926</xdr:rowOff>
    </xdr:to>
    <xdr:sp macro="" textlink="">
      <xdr:nvSpPr>
        <xdr:cNvPr id="195" name="楕円 194">
          <a:extLst>
            <a:ext uri="{FF2B5EF4-FFF2-40B4-BE49-F238E27FC236}">
              <a16:creationId xmlns:a16="http://schemas.microsoft.com/office/drawing/2014/main" id="{CE4FFB88-B794-4283-AD27-081174087363}"/>
            </a:ext>
          </a:extLst>
        </xdr:cNvPr>
        <xdr:cNvSpPr/>
      </xdr:nvSpPr>
      <xdr:spPr>
        <a:xfrm>
          <a:off x="1968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26126</xdr:rowOff>
    </xdr:from>
    <xdr:to>
      <xdr:col>15</xdr:col>
      <xdr:colOff>50800</xdr:colOff>
      <xdr:row>63</xdr:row>
      <xdr:rowOff>39188</xdr:rowOff>
    </xdr:to>
    <xdr:cxnSp macro="">
      <xdr:nvCxnSpPr>
        <xdr:cNvPr id="196" name="直線コネクタ 195">
          <a:extLst>
            <a:ext uri="{FF2B5EF4-FFF2-40B4-BE49-F238E27FC236}">
              <a16:creationId xmlns:a16="http://schemas.microsoft.com/office/drawing/2014/main" id="{D10B3DDE-02CB-4F86-AE96-958BF95937F5}"/>
            </a:ext>
          </a:extLst>
        </xdr:cNvPr>
        <xdr:cNvCxnSpPr/>
      </xdr:nvCxnSpPr>
      <xdr:spPr>
        <a:xfrm>
          <a:off x="2019300" y="108274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130447</xdr:rowOff>
    </xdr:from>
    <xdr:to>
      <xdr:col>6</xdr:col>
      <xdr:colOff>38100</xdr:colOff>
      <xdr:row>63</xdr:row>
      <xdr:rowOff>60597</xdr:rowOff>
    </xdr:to>
    <xdr:sp macro="" textlink="">
      <xdr:nvSpPr>
        <xdr:cNvPr id="197" name="楕円 196">
          <a:extLst>
            <a:ext uri="{FF2B5EF4-FFF2-40B4-BE49-F238E27FC236}">
              <a16:creationId xmlns:a16="http://schemas.microsoft.com/office/drawing/2014/main" id="{9370653D-F4F4-4848-8902-2AF273A3A58F}"/>
            </a:ext>
          </a:extLst>
        </xdr:cNvPr>
        <xdr:cNvSpPr/>
      </xdr:nvSpPr>
      <xdr:spPr>
        <a:xfrm>
          <a:off x="1079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9797</xdr:rowOff>
    </xdr:from>
    <xdr:to>
      <xdr:col>10</xdr:col>
      <xdr:colOff>114300</xdr:colOff>
      <xdr:row>63</xdr:row>
      <xdr:rowOff>26126</xdr:rowOff>
    </xdr:to>
    <xdr:cxnSp macro="">
      <xdr:nvCxnSpPr>
        <xdr:cNvPr id="198" name="直線コネクタ 197">
          <a:extLst>
            <a:ext uri="{FF2B5EF4-FFF2-40B4-BE49-F238E27FC236}">
              <a16:creationId xmlns:a16="http://schemas.microsoft.com/office/drawing/2014/main" id="{CB190E85-7D75-463C-B32F-078D2D3648F1}"/>
            </a:ext>
          </a:extLst>
        </xdr:cNvPr>
        <xdr:cNvCxnSpPr/>
      </xdr:nvCxnSpPr>
      <xdr:spPr>
        <a:xfrm>
          <a:off x="1130300" y="1081114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C4BAA74-BE9E-4271-A97A-9BBEA5A3E0B4}"/>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BACBD9C-2961-43E1-B38E-4258AF380943}"/>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EFC02C5-29EF-475F-B0FE-BE183DFCBF46}"/>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D1B8F11-E097-4704-9E67-8A80A9216643}"/>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59889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8260649-234D-4789-8072-7CAD1ADC7BD8}"/>
            </a:ext>
          </a:extLst>
        </xdr:cNvPr>
        <xdr:cNvSpPr txBox="1"/>
      </xdr:nvSpPr>
      <xdr:spPr>
        <a:xfrm>
          <a:off x="35820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81115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802FA40-461E-43FC-BE50-1C2860EB9E6D}"/>
            </a:ext>
          </a:extLst>
        </xdr:cNvPr>
        <xdr:cNvSpPr txBox="1"/>
      </xdr:nvSpPr>
      <xdr:spPr>
        <a:xfrm>
          <a:off x="2705744" y="1088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68053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2521D72-A239-4479-A114-24840BBC6E2C}"/>
            </a:ext>
          </a:extLst>
        </xdr:cNvPr>
        <xdr:cNvSpPr txBox="1"/>
      </xdr:nvSpPr>
      <xdr:spPr>
        <a:xfrm>
          <a:off x="1816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51724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556CC9D-EB00-4372-9BA4-D42254768BD7}"/>
            </a:ext>
          </a:extLst>
        </xdr:cNvPr>
        <xdr:cNvSpPr txBox="1"/>
      </xdr:nvSpPr>
      <xdr:spPr>
        <a:xfrm>
          <a:off x="927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DB03AC5-213F-4165-B849-BAEA06DD31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1E6E42C-6167-46E8-A05F-F2842CF3E18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47E2A91-E11F-4A76-A30C-5FAB4B0DF94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F9BA034-2414-4B58-A726-75123A2A99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A06A659-FC34-4297-8843-F148BE09BB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3E09E99-069A-48E5-82EC-5E70B536C4D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5722221-B9EB-4067-A42E-40370A876F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2CB6858-E1E6-42AC-B445-41692D5BC0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04263FE-5346-4B49-BEF4-64354BA819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6D7060A-5DC2-4225-A63F-31EBD080B9B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A12196B-D9FD-485F-864E-6114684B18F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4D0348A-7FF4-4A50-9359-E63ADEAE04B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762CB84-1AD2-4C9A-AB2B-E69683BA957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777C275-C517-4427-957B-076D7BEBD90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EA6442E-2396-4674-9360-14CC4FACBA7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C5DA6F0-C475-4FBD-9494-9B33697C90D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9161D7F-4574-46C4-90D3-7A0D3695994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DBCEF7D-3F99-495F-847A-25D3E9221F0A}"/>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FFD655D-0E28-472A-B5D9-47D248E0D77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81B48E5-00AC-4454-8BF3-FD135D64554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78385E0-C1A0-4AD7-95A7-F5BC8EB77E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AC4A5A2-699C-4521-9C26-1F345337933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8AE0F46-F7D2-4704-A02E-429BC7F650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DE8C62E-581F-48E1-A936-8A929F6C4197}"/>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C6B2C2E-E1FC-4947-9793-702A3AFC2ACD}"/>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7FDB7F60-DF6E-4E2E-B764-B098CB71A9D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F324187-7455-4339-835B-7DC35390A2AC}"/>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67C01DC8-E752-4998-B9E6-9C6D1BB68274}"/>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D5D2A1D-A68A-4FC6-B266-1EA7FD4CA944}"/>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21CC3DA7-D3A0-41F0-B451-6001BFF2714D}"/>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B3F6ABC7-1D03-4DCC-957E-AF2E0641772A}"/>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20D02E77-20DE-4262-BFC7-EE4262565C59}"/>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153A717E-9896-4F87-8191-D1B95C98FA2F}"/>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5593719F-9FBF-4599-BF86-FE0DE39D2533}"/>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0508A23-50C5-45C5-A62F-9180F98B124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5DFDB1F-252C-4E7D-9637-39C6825E0E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898617A-897C-4F04-A478-71E5C7B054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F128290-1935-45F0-BEBC-9FE068CC9C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FA6959E-073B-4CEA-8624-3F0277F03E2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47402</xdr:rowOff>
    </xdr:from>
    <xdr:to>
      <xdr:col>55</xdr:col>
      <xdr:colOff>50800</xdr:colOff>
      <xdr:row>63</xdr:row>
      <xdr:rowOff>149002</xdr:rowOff>
    </xdr:to>
    <xdr:sp macro="" textlink="">
      <xdr:nvSpPr>
        <xdr:cNvPr id="246" name="楕円 245">
          <a:extLst>
            <a:ext uri="{FF2B5EF4-FFF2-40B4-BE49-F238E27FC236}">
              <a16:creationId xmlns:a16="http://schemas.microsoft.com/office/drawing/2014/main" id="{E71DBBA3-55CA-44D8-9918-49793B5779EF}"/>
            </a:ext>
          </a:extLst>
        </xdr:cNvPr>
        <xdr:cNvSpPr/>
      </xdr:nvSpPr>
      <xdr:spPr>
        <a:xfrm>
          <a:off x="10426700" y="1084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25829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5E3E506-1171-4073-8F7C-A91138728FEE}"/>
            </a:ext>
          </a:extLst>
        </xdr:cNvPr>
        <xdr:cNvSpPr txBox="1"/>
      </xdr:nvSpPr>
      <xdr:spPr>
        <a:xfrm>
          <a:off x="10515600" y="1082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48156</xdr:rowOff>
    </xdr:from>
    <xdr:to>
      <xdr:col>50</xdr:col>
      <xdr:colOff>165100</xdr:colOff>
      <xdr:row>63</xdr:row>
      <xdr:rowOff>149756</xdr:rowOff>
    </xdr:to>
    <xdr:sp macro="" textlink="">
      <xdr:nvSpPr>
        <xdr:cNvPr id="248" name="楕円 247">
          <a:extLst>
            <a:ext uri="{FF2B5EF4-FFF2-40B4-BE49-F238E27FC236}">
              <a16:creationId xmlns:a16="http://schemas.microsoft.com/office/drawing/2014/main" id="{270DBA97-63E8-49A6-A913-7BD20CBCFF22}"/>
            </a:ext>
          </a:extLst>
        </xdr:cNvPr>
        <xdr:cNvSpPr/>
      </xdr:nvSpPr>
      <xdr:spPr>
        <a:xfrm>
          <a:off x="9588500" y="108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98202</xdr:rowOff>
    </xdr:from>
    <xdr:to>
      <xdr:col>55</xdr:col>
      <xdr:colOff>0</xdr:colOff>
      <xdr:row>63</xdr:row>
      <xdr:rowOff>98956</xdr:rowOff>
    </xdr:to>
    <xdr:cxnSp macro="">
      <xdr:nvCxnSpPr>
        <xdr:cNvPr id="249" name="直線コネクタ 248">
          <a:extLst>
            <a:ext uri="{FF2B5EF4-FFF2-40B4-BE49-F238E27FC236}">
              <a16:creationId xmlns:a16="http://schemas.microsoft.com/office/drawing/2014/main" id="{06179C2D-E07D-4191-ABE0-307C103E0B04}"/>
            </a:ext>
          </a:extLst>
        </xdr:cNvPr>
        <xdr:cNvCxnSpPr/>
      </xdr:nvCxnSpPr>
      <xdr:spPr>
        <a:xfrm flipV="1">
          <a:off x="9639300" y="10899552"/>
          <a:ext cx="8382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51657</xdr:rowOff>
    </xdr:from>
    <xdr:to>
      <xdr:col>46</xdr:col>
      <xdr:colOff>38100</xdr:colOff>
      <xdr:row>63</xdr:row>
      <xdr:rowOff>153257</xdr:rowOff>
    </xdr:to>
    <xdr:sp macro="" textlink="">
      <xdr:nvSpPr>
        <xdr:cNvPr id="250" name="楕円 249">
          <a:extLst>
            <a:ext uri="{FF2B5EF4-FFF2-40B4-BE49-F238E27FC236}">
              <a16:creationId xmlns:a16="http://schemas.microsoft.com/office/drawing/2014/main" id="{744F9832-1DDC-4A20-86CB-C785616D3E65}"/>
            </a:ext>
          </a:extLst>
        </xdr:cNvPr>
        <xdr:cNvSpPr/>
      </xdr:nvSpPr>
      <xdr:spPr>
        <a:xfrm>
          <a:off x="8699500" y="1085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98956</xdr:rowOff>
    </xdr:from>
    <xdr:to>
      <xdr:col>50</xdr:col>
      <xdr:colOff>114300</xdr:colOff>
      <xdr:row>63</xdr:row>
      <xdr:rowOff>102457</xdr:rowOff>
    </xdr:to>
    <xdr:cxnSp macro="">
      <xdr:nvCxnSpPr>
        <xdr:cNvPr id="251" name="直線コネクタ 250">
          <a:extLst>
            <a:ext uri="{FF2B5EF4-FFF2-40B4-BE49-F238E27FC236}">
              <a16:creationId xmlns:a16="http://schemas.microsoft.com/office/drawing/2014/main" id="{C0A9801F-1438-4601-8B7A-5A297E0E2071}"/>
            </a:ext>
          </a:extLst>
        </xdr:cNvPr>
        <xdr:cNvCxnSpPr/>
      </xdr:nvCxnSpPr>
      <xdr:spPr>
        <a:xfrm flipV="1">
          <a:off x="8750300" y="10900306"/>
          <a:ext cx="889000" cy="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51658</xdr:rowOff>
    </xdr:from>
    <xdr:to>
      <xdr:col>41</xdr:col>
      <xdr:colOff>101600</xdr:colOff>
      <xdr:row>63</xdr:row>
      <xdr:rowOff>153258</xdr:rowOff>
    </xdr:to>
    <xdr:sp macro="" textlink="">
      <xdr:nvSpPr>
        <xdr:cNvPr id="252" name="楕円 251">
          <a:extLst>
            <a:ext uri="{FF2B5EF4-FFF2-40B4-BE49-F238E27FC236}">
              <a16:creationId xmlns:a16="http://schemas.microsoft.com/office/drawing/2014/main" id="{0DF3407D-2DCC-4C00-8BA2-B3DCA27890C5}"/>
            </a:ext>
          </a:extLst>
        </xdr:cNvPr>
        <xdr:cNvSpPr/>
      </xdr:nvSpPr>
      <xdr:spPr>
        <a:xfrm>
          <a:off x="7810500" y="108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102457</xdr:rowOff>
    </xdr:from>
    <xdr:to>
      <xdr:col>45</xdr:col>
      <xdr:colOff>177800</xdr:colOff>
      <xdr:row>63</xdr:row>
      <xdr:rowOff>102458</xdr:rowOff>
    </xdr:to>
    <xdr:cxnSp macro="">
      <xdr:nvCxnSpPr>
        <xdr:cNvPr id="253" name="直線コネクタ 252">
          <a:extLst>
            <a:ext uri="{FF2B5EF4-FFF2-40B4-BE49-F238E27FC236}">
              <a16:creationId xmlns:a16="http://schemas.microsoft.com/office/drawing/2014/main" id="{4B32EA78-EDD0-4461-A5FC-3B025369FF98}"/>
            </a:ext>
          </a:extLst>
        </xdr:cNvPr>
        <xdr:cNvCxnSpPr/>
      </xdr:nvCxnSpPr>
      <xdr:spPr>
        <a:xfrm flipV="1">
          <a:off x="7861300" y="10903807"/>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51567</xdr:rowOff>
    </xdr:from>
    <xdr:to>
      <xdr:col>36</xdr:col>
      <xdr:colOff>165100</xdr:colOff>
      <xdr:row>63</xdr:row>
      <xdr:rowOff>153167</xdr:rowOff>
    </xdr:to>
    <xdr:sp macro="" textlink="">
      <xdr:nvSpPr>
        <xdr:cNvPr id="254" name="楕円 253">
          <a:extLst>
            <a:ext uri="{FF2B5EF4-FFF2-40B4-BE49-F238E27FC236}">
              <a16:creationId xmlns:a16="http://schemas.microsoft.com/office/drawing/2014/main" id="{546482C6-8E48-4127-84CB-AB74C600DE72}"/>
            </a:ext>
          </a:extLst>
        </xdr:cNvPr>
        <xdr:cNvSpPr/>
      </xdr:nvSpPr>
      <xdr:spPr>
        <a:xfrm>
          <a:off x="6921500" y="108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102367</xdr:rowOff>
    </xdr:from>
    <xdr:to>
      <xdr:col>41</xdr:col>
      <xdr:colOff>50800</xdr:colOff>
      <xdr:row>63</xdr:row>
      <xdr:rowOff>102458</xdr:rowOff>
    </xdr:to>
    <xdr:cxnSp macro="">
      <xdr:nvCxnSpPr>
        <xdr:cNvPr id="255" name="直線コネクタ 254">
          <a:extLst>
            <a:ext uri="{FF2B5EF4-FFF2-40B4-BE49-F238E27FC236}">
              <a16:creationId xmlns:a16="http://schemas.microsoft.com/office/drawing/2014/main" id="{3BF79B23-47A7-4836-B2B5-750F0A16294D}"/>
            </a:ext>
          </a:extLst>
        </xdr:cNvPr>
        <xdr:cNvCxnSpPr/>
      </xdr:nvCxnSpPr>
      <xdr:spPr>
        <a:xfrm>
          <a:off x="6972300" y="1090371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14FA027-EE5F-4A4A-9F12-EA993A97F06A}"/>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DFAE7C1-4D22-4ABF-B6A9-70117BF84449}"/>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3197FA7-F7E1-430C-90AC-72D3B4E39469}"/>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FC4FB8C-F51E-47C3-B382-6FA73C32F2A6}"/>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140883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F71ED3B-090D-4C19-9C5B-CB073A872036}"/>
            </a:ext>
          </a:extLst>
        </xdr:cNvPr>
        <xdr:cNvSpPr txBox="1"/>
      </xdr:nvSpPr>
      <xdr:spPr>
        <a:xfrm>
          <a:off x="9327095" y="1094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144384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2ECEDE7-CDE1-4AFE-B05A-AE5EBA91E4E2}"/>
            </a:ext>
          </a:extLst>
        </xdr:cNvPr>
        <xdr:cNvSpPr txBox="1"/>
      </xdr:nvSpPr>
      <xdr:spPr>
        <a:xfrm>
          <a:off x="8450795" y="1094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144385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B536F0E-2C55-4C7F-9DC3-7B971D9A64EA}"/>
            </a:ext>
          </a:extLst>
        </xdr:cNvPr>
        <xdr:cNvSpPr txBox="1"/>
      </xdr:nvSpPr>
      <xdr:spPr>
        <a:xfrm>
          <a:off x="7561795" y="109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144294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E24EC9F-5F21-4290-BFFD-D670AA57A0B2}"/>
            </a:ext>
          </a:extLst>
        </xdr:cNvPr>
        <xdr:cNvSpPr txBox="1"/>
      </xdr:nvSpPr>
      <xdr:spPr>
        <a:xfrm>
          <a:off x="6672795" y="1094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5D0D1C8-7952-4122-B22D-A53CDFD044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DC95804-D983-47D8-9F91-38B3CF607D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A3DB4A3-50A5-4C00-9562-4C7473B08D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77AFC76-851A-447F-BAD8-099DAC0072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6BA96A4-DF48-44C7-B3D4-31DAE1CB08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6A877094-4AAE-4AAC-AD7A-36E208E34F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9CABDF3-9ED4-4E01-928F-5051C488AE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4C3DEFA-6BF4-4639-842F-7C78071FBFE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58AC82FA-0C9E-4F8D-9158-6B46883C73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F95088DA-980F-4149-96D0-9479B9F64D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5FDB8501-1F8B-45C9-BA38-694BC8E8D7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4DD1BB74-77F3-4F67-A8F4-0C4BE60EB14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43321048-C067-4F3F-B581-5C1C107A0E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7820D281-BBF1-426C-A8F5-CF9A08CE619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BC14B812-C25A-4E8D-A3B3-3BF1DE1B0A2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3BD2B55D-AC8B-41D5-81DC-19E4ACD9C26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702ABFD-3A4C-4A0C-AE73-E97AE33112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02B78E8-0004-4897-B56D-DFF00AE772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49BE7FA2-F735-418A-B871-87F3240F8C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BD39FDDD-0D0C-441B-9498-9DC54B26D3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DCF6A99D-308F-4B33-A955-C3EFFC1120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DFC15633-56BF-479C-BAB4-6F221851CF7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E65CA89B-A1C7-4DFA-9772-6A836948B0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5D91635-AC19-4685-82EF-EF159F5E326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2547B35-93DC-49EE-8D1E-074B3F26F06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B81C99DD-06FB-4AAA-BA3A-2AEDB1DC12E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AF4B79AE-1227-44E4-8381-70BD4D530D1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246935BB-1FE2-459E-AA1A-E64EDA6CBE9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5BE143E-D123-48D7-8D77-3FFD2A52ACC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EC983AE6-80C8-4324-A817-19C509E6064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7272A81B-8014-4E79-903D-8FEB9722340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975F5469-542B-40EF-9C65-FF400FFBBCA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8AB8C459-48FE-41BC-91E1-BD9A42BA9EA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ADC44AC8-16E1-4703-99E8-33518A94A1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2F550E1A-B4DC-4F86-9E93-1EF77C1BF3FF}"/>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88D7F3BD-19D4-45DE-87F8-351C6F27758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D5678276-6FC2-4039-AAED-13278A1BA8E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34286624-8F6A-49F0-A12C-E6B412A3812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6567C093-354B-4F1C-9932-3CFCE7B5B8E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33199627-CD64-4916-AA43-C692CDB0937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港湾・漁港】&#10;有形固定資産減価償却率グラフ枠">
          <a:extLst>
            <a:ext uri="{FF2B5EF4-FFF2-40B4-BE49-F238E27FC236}">
              <a16:creationId xmlns:a16="http://schemas.microsoft.com/office/drawing/2014/main" id="{624CEED9-0D14-4F3D-B951-C83F176796D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305" name="直線コネクタ 304">
          <a:extLst>
            <a:ext uri="{FF2B5EF4-FFF2-40B4-BE49-F238E27FC236}">
              <a16:creationId xmlns:a16="http://schemas.microsoft.com/office/drawing/2014/main" id="{64258335-8352-4F39-BCF7-E378CB28A496}"/>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306" name="【港湾・漁港】&#10;有形固定資産減価償却率最小値テキスト">
          <a:extLst>
            <a:ext uri="{FF2B5EF4-FFF2-40B4-BE49-F238E27FC236}">
              <a16:creationId xmlns:a16="http://schemas.microsoft.com/office/drawing/2014/main" id="{42698978-E791-44C1-807A-8F52747951CC}"/>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307" name="直線コネクタ 306">
          <a:extLst>
            <a:ext uri="{FF2B5EF4-FFF2-40B4-BE49-F238E27FC236}">
              <a16:creationId xmlns:a16="http://schemas.microsoft.com/office/drawing/2014/main" id="{55CE829F-F644-4C7D-91CD-34B6E62F4F36}"/>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308" name="【港湾・漁港】&#10;有形固定資産減価償却率最大値テキスト">
          <a:extLst>
            <a:ext uri="{FF2B5EF4-FFF2-40B4-BE49-F238E27FC236}">
              <a16:creationId xmlns:a16="http://schemas.microsoft.com/office/drawing/2014/main" id="{DBAC26CA-55F0-48BF-BFA7-8ED45AE31493}"/>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309" name="直線コネクタ 308">
          <a:extLst>
            <a:ext uri="{FF2B5EF4-FFF2-40B4-BE49-F238E27FC236}">
              <a16:creationId xmlns:a16="http://schemas.microsoft.com/office/drawing/2014/main" id="{B73ACF17-2F19-4FA8-B3B7-E451DEE4B10B}"/>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310" name="【港湾・漁港】&#10;有形固定資産減価償却率平均値テキスト">
          <a:extLst>
            <a:ext uri="{FF2B5EF4-FFF2-40B4-BE49-F238E27FC236}">
              <a16:creationId xmlns:a16="http://schemas.microsoft.com/office/drawing/2014/main" id="{3E1B556B-703E-4DF9-9913-14E352C9F627}"/>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311" name="フローチャート: 判断 310">
          <a:extLst>
            <a:ext uri="{FF2B5EF4-FFF2-40B4-BE49-F238E27FC236}">
              <a16:creationId xmlns:a16="http://schemas.microsoft.com/office/drawing/2014/main" id="{A84DDBB8-F29C-4C2B-9736-3F51210DDF3A}"/>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12" name="フローチャート: 判断 311">
          <a:extLst>
            <a:ext uri="{FF2B5EF4-FFF2-40B4-BE49-F238E27FC236}">
              <a16:creationId xmlns:a16="http://schemas.microsoft.com/office/drawing/2014/main" id="{50A2A989-5B43-4C95-96C1-C76634A4110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313" name="フローチャート: 判断 312">
          <a:extLst>
            <a:ext uri="{FF2B5EF4-FFF2-40B4-BE49-F238E27FC236}">
              <a16:creationId xmlns:a16="http://schemas.microsoft.com/office/drawing/2014/main" id="{DF2B9E83-F681-4B85-9ADF-8F56E16AE8F5}"/>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314" name="フローチャート: 判断 313">
          <a:extLst>
            <a:ext uri="{FF2B5EF4-FFF2-40B4-BE49-F238E27FC236}">
              <a16:creationId xmlns:a16="http://schemas.microsoft.com/office/drawing/2014/main" id="{2C1F9040-5B67-4964-9A08-84D3393D26C2}"/>
            </a:ext>
          </a:extLst>
        </xdr:cNvPr>
        <xdr:cNvSpPr/>
      </xdr:nvSpPr>
      <xdr:spPr>
        <a:xfrm>
          <a:off x="1968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315" name="フローチャート: 判断 314">
          <a:extLst>
            <a:ext uri="{FF2B5EF4-FFF2-40B4-BE49-F238E27FC236}">
              <a16:creationId xmlns:a16="http://schemas.microsoft.com/office/drawing/2014/main" id="{24EBDA7C-70A6-4203-AB61-ACCCD84BA808}"/>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60DE6E77-76BD-403A-A608-A1328D586F1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B785E91-C413-4AC1-B04A-163046724C9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48CB309-2CBC-45E2-96AA-366561AFC9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FCC5EFE9-C157-4ACB-BFA1-D3B1FDE6F9C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3A7B7DD-76B3-4C59-B0FF-69D47EB04F9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20501</xdr:rowOff>
    </xdr:from>
    <xdr:to>
      <xdr:col>24</xdr:col>
      <xdr:colOff>114300</xdr:colOff>
      <xdr:row>103</xdr:row>
      <xdr:rowOff>122101</xdr:rowOff>
    </xdr:to>
    <xdr:sp macro="" textlink="">
      <xdr:nvSpPr>
        <xdr:cNvPr id="321" name="楕円 320">
          <a:extLst>
            <a:ext uri="{FF2B5EF4-FFF2-40B4-BE49-F238E27FC236}">
              <a16:creationId xmlns:a16="http://schemas.microsoft.com/office/drawing/2014/main" id="{4B29B1CE-6267-4836-BE42-160E8D90A6EA}"/>
            </a:ext>
          </a:extLst>
        </xdr:cNvPr>
        <xdr:cNvSpPr/>
      </xdr:nvSpPr>
      <xdr:spPr>
        <a:xfrm>
          <a:off x="4584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43378</xdr:rowOff>
    </xdr:from>
    <xdr:ext cx="405111" cy="259045"/>
    <xdr:sp macro="" textlink="">
      <xdr:nvSpPr>
        <xdr:cNvPr id="322" name="【港湾・漁港】&#10;有形固定資産減価償却率該当値テキスト">
          <a:extLst>
            <a:ext uri="{FF2B5EF4-FFF2-40B4-BE49-F238E27FC236}">
              <a16:creationId xmlns:a16="http://schemas.microsoft.com/office/drawing/2014/main" id="{3548B58D-4AB8-4A85-B919-0C764E8D3D84}"/>
            </a:ext>
          </a:extLst>
        </xdr:cNvPr>
        <xdr:cNvSpPr txBox="1"/>
      </xdr:nvSpPr>
      <xdr:spPr>
        <a:xfrm>
          <a:off x="4673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138068</xdr:rowOff>
    </xdr:from>
    <xdr:to>
      <xdr:col>20</xdr:col>
      <xdr:colOff>38100</xdr:colOff>
      <xdr:row>103</xdr:row>
      <xdr:rowOff>68218</xdr:rowOff>
    </xdr:to>
    <xdr:sp macro="" textlink="">
      <xdr:nvSpPr>
        <xdr:cNvPr id="323" name="楕円 322">
          <a:extLst>
            <a:ext uri="{FF2B5EF4-FFF2-40B4-BE49-F238E27FC236}">
              <a16:creationId xmlns:a16="http://schemas.microsoft.com/office/drawing/2014/main" id="{6DB26E8D-5762-4B8B-A412-5CA477681EDD}"/>
            </a:ext>
          </a:extLst>
        </xdr:cNvPr>
        <xdr:cNvSpPr/>
      </xdr:nvSpPr>
      <xdr:spPr>
        <a:xfrm>
          <a:off x="3746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17418</xdr:rowOff>
    </xdr:from>
    <xdr:to>
      <xdr:col>24</xdr:col>
      <xdr:colOff>63500</xdr:colOff>
      <xdr:row>103</xdr:row>
      <xdr:rowOff>71301</xdr:rowOff>
    </xdr:to>
    <xdr:cxnSp macro="">
      <xdr:nvCxnSpPr>
        <xdr:cNvPr id="324" name="直線コネクタ 323">
          <a:extLst>
            <a:ext uri="{FF2B5EF4-FFF2-40B4-BE49-F238E27FC236}">
              <a16:creationId xmlns:a16="http://schemas.microsoft.com/office/drawing/2014/main" id="{B4D166E8-675F-4FAD-841D-C50084555002}"/>
            </a:ext>
          </a:extLst>
        </xdr:cNvPr>
        <xdr:cNvCxnSpPr/>
      </xdr:nvCxnSpPr>
      <xdr:spPr>
        <a:xfrm>
          <a:off x="3797300" y="17676768"/>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77651</xdr:rowOff>
    </xdr:from>
    <xdr:to>
      <xdr:col>15</xdr:col>
      <xdr:colOff>101600</xdr:colOff>
      <xdr:row>103</xdr:row>
      <xdr:rowOff>7801</xdr:rowOff>
    </xdr:to>
    <xdr:sp macro="" textlink="">
      <xdr:nvSpPr>
        <xdr:cNvPr id="325" name="楕円 324">
          <a:extLst>
            <a:ext uri="{FF2B5EF4-FFF2-40B4-BE49-F238E27FC236}">
              <a16:creationId xmlns:a16="http://schemas.microsoft.com/office/drawing/2014/main" id="{8FAC6098-903B-4452-825F-11F9B4B4AF0E}"/>
            </a:ext>
          </a:extLst>
        </xdr:cNvPr>
        <xdr:cNvSpPr/>
      </xdr:nvSpPr>
      <xdr:spPr>
        <a:xfrm>
          <a:off x="2857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128451</xdr:rowOff>
    </xdr:from>
    <xdr:to>
      <xdr:col>19</xdr:col>
      <xdr:colOff>177800</xdr:colOff>
      <xdr:row>103</xdr:row>
      <xdr:rowOff>17418</xdr:rowOff>
    </xdr:to>
    <xdr:cxnSp macro="">
      <xdr:nvCxnSpPr>
        <xdr:cNvPr id="326" name="直線コネクタ 325">
          <a:extLst>
            <a:ext uri="{FF2B5EF4-FFF2-40B4-BE49-F238E27FC236}">
              <a16:creationId xmlns:a16="http://schemas.microsoft.com/office/drawing/2014/main" id="{50D14971-0786-4700-A021-0606C9CB328C}"/>
            </a:ext>
          </a:extLst>
        </xdr:cNvPr>
        <xdr:cNvCxnSpPr/>
      </xdr:nvCxnSpPr>
      <xdr:spPr>
        <a:xfrm>
          <a:off x="2908300" y="1761635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67855</xdr:rowOff>
    </xdr:from>
    <xdr:to>
      <xdr:col>10</xdr:col>
      <xdr:colOff>165100</xdr:colOff>
      <xdr:row>103</xdr:row>
      <xdr:rowOff>169455</xdr:rowOff>
    </xdr:to>
    <xdr:sp macro="" textlink="">
      <xdr:nvSpPr>
        <xdr:cNvPr id="327" name="楕円 326">
          <a:extLst>
            <a:ext uri="{FF2B5EF4-FFF2-40B4-BE49-F238E27FC236}">
              <a16:creationId xmlns:a16="http://schemas.microsoft.com/office/drawing/2014/main" id="{2D9F0803-9CA3-4623-BEF0-5D1D996B152C}"/>
            </a:ext>
          </a:extLst>
        </xdr:cNvPr>
        <xdr:cNvSpPr/>
      </xdr:nvSpPr>
      <xdr:spPr>
        <a:xfrm>
          <a:off x="1968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128451</xdr:rowOff>
    </xdr:from>
    <xdr:to>
      <xdr:col>15</xdr:col>
      <xdr:colOff>50800</xdr:colOff>
      <xdr:row>103</xdr:row>
      <xdr:rowOff>118655</xdr:rowOff>
    </xdr:to>
    <xdr:cxnSp macro="">
      <xdr:nvCxnSpPr>
        <xdr:cNvPr id="328" name="直線コネクタ 327">
          <a:extLst>
            <a:ext uri="{FF2B5EF4-FFF2-40B4-BE49-F238E27FC236}">
              <a16:creationId xmlns:a16="http://schemas.microsoft.com/office/drawing/2014/main" id="{E5B258E6-9CAD-4D93-880A-840D32EE4846}"/>
            </a:ext>
          </a:extLst>
        </xdr:cNvPr>
        <xdr:cNvCxnSpPr/>
      </xdr:nvCxnSpPr>
      <xdr:spPr>
        <a:xfrm flipV="1">
          <a:off x="2019300" y="17616351"/>
          <a:ext cx="889000" cy="16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41729</xdr:rowOff>
    </xdr:from>
    <xdr:to>
      <xdr:col>6</xdr:col>
      <xdr:colOff>38100</xdr:colOff>
      <xdr:row>103</xdr:row>
      <xdr:rowOff>143329</xdr:rowOff>
    </xdr:to>
    <xdr:sp macro="" textlink="">
      <xdr:nvSpPr>
        <xdr:cNvPr id="329" name="楕円 328">
          <a:extLst>
            <a:ext uri="{FF2B5EF4-FFF2-40B4-BE49-F238E27FC236}">
              <a16:creationId xmlns:a16="http://schemas.microsoft.com/office/drawing/2014/main" id="{B58B3A8C-9598-40D4-ACF0-1AF668D68005}"/>
            </a:ext>
          </a:extLst>
        </xdr:cNvPr>
        <xdr:cNvSpPr/>
      </xdr:nvSpPr>
      <xdr:spPr>
        <a:xfrm>
          <a:off x="1079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92529</xdr:rowOff>
    </xdr:from>
    <xdr:to>
      <xdr:col>10</xdr:col>
      <xdr:colOff>114300</xdr:colOff>
      <xdr:row>103</xdr:row>
      <xdr:rowOff>118655</xdr:rowOff>
    </xdr:to>
    <xdr:cxnSp macro="">
      <xdr:nvCxnSpPr>
        <xdr:cNvPr id="330" name="直線コネクタ 329">
          <a:extLst>
            <a:ext uri="{FF2B5EF4-FFF2-40B4-BE49-F238E27FC236}">
              <a16:creationId xmlns:a16="http://schemas.microsoft.com/office/drawing/2014/main" id="{9B70F082-E5FA-4BC3-9760-FF125E411C33}"/>
            </a:ext>
          </a:extLst>
        </xdr:cNvPr>
        <xdr:cNvCxnSpPr/>
      </xdr:nvCxnSpPr>
      <xdr:spPr>
        <a:xfrm>
          <a:off x="1130300" y="177518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331" name="n_1aveValue【港湾・漁港】&#10;有形固定資産減価償却率">
          <a:extLst>
            <a:ext uri="{FF2B5EF4-FFF2-40B4-BE49-F238E27FC236}">
              <a16:creationId xmlns:a16="http://schemas.microsoft.com/office/drawing/2014/main" id="{A471A0E8-FEC9-487C-BB5E-99D878C05A19}"/>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332" name="n_2aveValue【港湾・漁港】&#10;有形固定資産減価償却率">
          <a:extLst>
            <a:ext uri="{FF2B5EF4-FFF2-40B4-BE49-F238E27FC236}">
              <a16:creationId xmlns:a16="http://schemas.microsoft.com/office/drawing/2014/main" id="{A99E72F6-CCB1-4CED-A2E8-66A00FF88017}"/>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333" name="n_3aveValue【港湾・漁港】&#10;有形固定資産減価償却率">
          <a:extLst>
            <a:ext uri="{FF2B5EF4-FFF2-40B4-BE49-F238E27FC236}">
              <a16:creationId xmlns:a16="http://schemas.microsoft.com/office/drawing/2014/main" id="{45F0EB4E-93E8-4F60-86C1-A0870DF21969}"/>
            </a:ext>
          </a:extLst>
        </xdr:cNvPr>
        <xdr:cNvSpPr txBox="1"/>
      </xdr:nvSpPr>
      <xdr:spPr>
        <a:xfrm>
          <a:off x="1816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334" name="n_4aveValue【港湾・漁港】&#10;有形固定資産減価償却率">
          <a:extLst>
            <a:ext uri="{FF2B5EF4-FFF2-40B4-BE49-F238E27FC236}">
              <a16:creationId xmlns:a16="http://schemas.microsoft.com/office/drawing/2014/main" id="{4199DCA0-81F1-46D2-84CE-F59998AC3185}"/>
            </a:ext>
          </a:extLst>
        </xdr:cNvPr>
        <xdr:cNvSpPr txBox="1"/>
      </xdr:nvSpPr>
      <xdr:spPr>
        <a:xfrm>
          <a:off x="927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84745</xdr:rowOff>
    </xdr:from>
    <xdr:ext cx="405111" cy="259045"/>
    <xdr:sp macro="" textlink="">
      <xdr:nvSpPr>
        <xdr:cNvPr id="335" name="n_1mainValue【港湾・漁港】&#10;有形固定資産減価償却率">
          <a:extLst>
            <a:ext uri="{FF2B5EF4-FFF2-40B4-BE49-F238E27FC236}">
              <a16:creationId xmlns:a16="http://schemas.microsoft.com/office/drawing/2014/main" id="{D90B5FFC-8F77-414E-AC11-94B291035CCE}"/>
            </a:ext>
          </a:extLst>
        </xdr:cNvPr>
        <xdr:cNvSpPr txBox="1"/>
      </xdr:nvSpPr>
      <xdr:spPr>
        <a:xfrm>
          <a:off x="35820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24328</xdr:rowOff>
    </xdr:from>
    <xdr:ext cx="405111" cy="259045"/>
    <xdr:sp macro="" textlink="">
      <xdr:nvSpPr>
        <xdr:cNvPr id="336" name="n_2mainValue【港湾・漁港】&#10;有形固定資産減価償却率">
          <a:extLst>
            <a:ext uri="{FF2B5EF4-FFF2-40B4-BE49-F238E27FC236}">
              <a16:creationId xmlns:a16="http://schemas.microsoft.com/office/drawing/2014/main" id="{B7D47612-F51C-4A0F-81C5-89792ADF3658}"/>
            </a:ext>
          </a:extLst>
        </xdr:cNvPr>
        <xdr:cNvSpPr txBox="1"/>
      </xdr:nvSpPr>
      <xdr:spPr>
        <a:xfrm>
          <a:off x="2705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14532</xdr:rowOff>
    </xdr:from>
    <xdr:ext cx="405111" cy="259045"/>
    <xdr:sp macro="" textlink="">
      <xdr:nvSpPr>
        <xdr:cNvPr id="337" name="n_3mainValue【港湾・漁港】&#10;有形固定資産減価償却率">
          <a:extLst>
            <a:ext uri="{FF2B5EF4-FFF2-40B4-BE49-F238E27FC236}">
              <a16:creationId xmlns:a16="http://schemas.microsoft.com/office/drawing/2014/main" id="{5D7333D6-C77B-4E60-B562-E79F233DDC70}"/>
            </a:ext>
          </a:extLst>
        </xdr:cNvPr>
        <xdr:cNvSpPr txBox="1"/>
      </xdr:nvSpPr>
      <xdr:spPr>
        <a:xfrm>
          <a:off x="1816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159856</xdr:rowOff>
    </xdr:from>
    <xdr:ext cx="405111" cy="259045"/>
    <xdr:sp macro="" textlink="">
      <xdr:nvSpPr>
        <xdr:cNvPr id="338" name="n_4mainValue【港湾・漁港】&#10;有形固定資産減価償却率">
          <a:extLst>
            <a:ext uri="{FF2B5EF4-FFF2-40B4-BE49-F238E27FC236}">
              <a16:creationId xmlns:a16="http://schemas.microsoft.com/office/drawing/2014/main" id="{D933D70D-0406-4446-A203-DCBBCC1AB3E4}"/>
            </a:ext>
          </a:extLst>
        </xdr:cNvPr>
        <xdr:cNvSpPr txBox="1"/>
      </xdr:nvSpPr>
      <xdr:spPr>
        <a:xfrm>
          <a:off x="927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52F25559-1AB6-4FA1-A383-499FAA83E2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FB123BCB-6660-4A34-83EE-53519A297FC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1E36178E-41FE-4524-A0E4-68AF573E61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420A38E4-2FBA-43AA-8FD4-50C8ED1364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C9196A62-0A37-46E2-86DC-5AB4A6869EA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25B305B7-97F5-4223-8964-9D8E3B72A1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C654F5F8-E910-47A9-9F35-AE29CA839CA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10162D42-86C5-4B21-8488-B518D36CEFA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4B76C6DD-CC75-43AD-9BF4-685E2CB77E3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EFAAD2FC-E55E-4D7C-AB4F-A75ECBB999A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D64452CD-8B14-4A6F-96D9-688B6F0E96E2}"/>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0" name="テキスト ボックス 349">
          <a:extLst>
            <a:ext uri="{FF2B5EF4-FFF2-40B4-BE49-F238E27FC236}">
              <a16:creationId xmlns:a16="http://schemas.microsoft.com/office/drawing/2014/main" id="{637A519F-CF5A-4D90-915B-2D92AA5BA4C8}"/>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990911B7-8341-4A34-A612-435EF1686E3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52" name="テキスト ボックス 351">
          <a:extLst>
            <a:ext uri="{FF2B5EF4-FFF2-40B4-BE49-F238E27FC236}">
              <a16:creationId xmlns:a16="http://schemas.microsoft.com/office/drawing/2014/main" id="{3FE194E8-F8FA-4B49-A18C-07AB62C4E7CA}"/>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91AF0907-2F02-45AC-AD7A-49A79D9CCEB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4" name="テキスト ボックス 353">
          <a:extLst>
            <a:ext uri="{FF2B5EF4-FFF2-40B4-BE49-F238E27FC236}">
              <a16:creationId xmlns:a16="http://schemas.microsoft.com/office/drawing/2014/main" id="{B390483F-94AA-44A7-9F69-AC0EE548F49F}"/>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54C1D6D7-6B09-42BC-A42D-06EEA449B1D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56" name="テキスト ボックス 355">
          <a:extLst>
            <a:ext uri="{FF2B5EF4-FFF2-40B4-BE49-F238E27FC236}">
              <a16:creationId xmlns:a16="http://schemas.microsoft.com/office/drawing/2014/main" id="{6C91288E-C616-4CD2-A4E7-CAD3C3D737F9}"/>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E798D297-430A-42AF-895E-CFBCE3CC915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58" name="テキスト ボックス 357">
          <a:extLst>
            <a:ext uri="{FF2B5EF4-FFF2-40B4-BE49-F238E27FC236}">
              <a16:creationId xmlns:a16="http://schemas.microsoft.com/office/drawing/2014/main" id="{6C61783E-66C8-4002-A237-FE21541D59A8}"/>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97E6FDAF-535B-4D5C-9084-2F4163CA33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0" name="テキスト ボックス 359">
          <a:extLst>
            <a:ext uri="{FF2B5EF4-FFF2-40B4-BE49-F238E27FC236}">
              <a16:creationId xmlns:a16="http://schemas.microsoft.com/office/drawing/2014/main" id="{69BC5244-DDBE-4FBB-B44B-28B63832D50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港湾・漁港】&#10;一人当たり有形固定資産（償却資産）額グラフ枠">
          <a:extLst>
            <a:ext uri="{FF2B5EF4-FFF2-40B4-BE49-F238E27FC236}">
              <a16:creationId xmlns:a16="http://schemas.microsoft.com/office/drawing/2014/main" id="{5FA4B8B3-0D1A-4D8C-9A20-298C70D48DE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362" name="直線コネクタ 361">
          <a:extLst>
            <a:ext uri="{FF2B5EF4-FFF2-40B4-BE49-F238E27FC236}">
              <a16:creationId xmlns:a16="http://schemas.microsoft.com/office/drawing/2014/main" id="{9483B8F9-F497-4376-A972-58663A7DEA55}"/>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363" name="【港湾・漁港】&#10;一人当たり有形固定資産（償却資産）額最小値テキスト">
          <a:extLst>
            <a:ext uri="{FF2B5EF4-FFF2-40B4-BE49-F238E27FC236}">
              <a16:creationId xmlns:a16="http://schemas.microsoft.com/office/drawing/2014/main" id="{040830D2-0FDC-4EF2-954E-51B30B99F0CC}"/>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364" name="直線コネクタ 363">
          <a:extLst>
            <a:ext uri="{FF2B5EF4-FFF2-40B4-BE49-F238E27FC236}">
              <a16:creationId xmlns:a16="http://schemas.microsoft.com/office/drawing/2014/main" id="{5D3E9EC7-A5E2-40F7-B85E-D0102E56C2AA}"/>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365" name="【港湾・漁港】&#10;一人当たり有形固定資産（償却資産）額最大値テキスト">
          <a:extLst>
            <a:ext uri="{FF2B5EF4-FFF2-40B4-BE49-F238E27FC236}">
              <a16:creationId xmlns:a16="http://schemas.microsoft.com/office/drawing/2014/main" id="{520D53C0-C353-4FE0-8B24-8ACF462D1880}"/>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366" name="直線コネクタ 365">
          <a:extLst>
            <a:ext uri="{FF2B5EF4-FFF2-40B4-BE49-F238E27FC236}">
              <a16:creationId xmlns:a16="http://schemas.microsoft.com/office/drawing/2014/main" id="{6490981C-6137-421B-82D5-14E0163D09E1}"/>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367" name="【港湾・漁港】&#10;一人当たり有形固定資産（償却資産）額平均値テキスト">
          <a:extLst>
            <a:ext uri="{FF2B5EF4-FFF2-40B4-BE49-F238E27FC236}">
              <a16:creationId xmlns:a16="http://schemas.microsoft.com/office/drawing/2014/main" id="{C400FDE8-24F0-4E68-B8FC-A9962AFFF9F3}"/>
            </a:ext>
          </a:extLst>
        </xdr:cNvPr>
        <xdr:cNvSpPr txBox="1"/>
      </xdr:nvSpPr>
      <xdr:spPr>
        <a:xfrm>
          <a:off x="10515600" y="181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368" name="フローチャート: 判断 367">
          <a:extLst>
            <a:ext uri="{FF2B5EF4-FFF2-40B4-BE49-F238E27FC236}">
              <a16:creationId xmlns:a16="http://schemas.microsoft.com/office/drawing/2014/main" id="{56699044-2B22-4B4F-B425-4908CAD589EB}"/>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369" name="フローチャート: 判断 368">
          <a:extLst>
            <a:ext uri="{FF2B5EF4-FFF2-40B4-BE49-F238E27FC236}">
              <a16:creationId xmlns:a16="http://schemas.microsoft.com/office/drawing/2014/main" id="{2C8C646B-A1A2-4404-A2B8-853D18DD87D1}"/>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370" name="フローチャート: 判断 369">
          <a:extLst>
            <a:ext uri="{FF2B5EF4-FFF2-40B4-BE49-F238E27FC236}">
              <a16:creationId xmlns:a16="http://schemas.microsoft.com/office/drawing/2014/main" id="{9DAA0222-8931-4DF3-92D4-BC3B280EA805}"/>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371" name="フローチャート: 判断 370">
          <a:extLst>
            <a:ext uri="{FF2B5EF4-FFF2-40B4-BE49-F238E27FC236}">
              <a16:creationId xmlns:a16="http://schemas.microsoft.com/office/drawing/2014/main" id="{B0C1AF03-409D-4048-877E-DF42E42C9D40}"/>
            </a:ext>
          </a:extLst>
        </xdr:cNvPr>
        <xdr:cNvSpPr/>
      </xdr:nvSpPr>
      <xdr:spPr>
        <a:xfrm>
          <a:off x="7810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372" name="フローチャート: 判断 371">
          <a:extLst>
            <a:ext uri="{FF2B5EF4-FFF2-40B4-BE49-F238E27FC236}">
              <a16:creationId xmlns:a16="http://schemas.microsoft.com/office/drawing/2014/main" id="{55990710-394F-463E-B6BE-78287DB3C6F3}"/>
            </a:ext>
          </a:extLst>
        </xdr:cNvPr>
        <xdr:cNvSpPr/>
      </xdr:nvSpPr>
      <xdr:spPr>
        <a:xfrm>
          <a:off x="6921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7BB7A3A-0D97-49A4-8EF9-FFDBCC5A3E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A11383B0-DC3C-4DD1-A150-8505D540B90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2CB3EC2E-45E5-45ED-BC46-4D6369A5FC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8309A865-CC96-4608-AB60-0BC5F3B8429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53719259-3ED5-4C09-A01A-5AE4E6DF3C2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76054</xdr:rowOff>
    </xdr:from>
    <xdr:to>
      <xdr:col>55</xdr:col>
      <xdr:colOff>50800</xdr:colOff>
      <xdr:row>108</xdr:row>
      <xdr:rowOff>6204</xdr:rowOff>
    </xdr:to>
    <xdr:sp macro="" textlink="">
      <xdr:nvSpPr>
        <xdr:cNvPr id="378" name="楕円 377">
          <a:extLst>
            <a:ext uri="{FF2B5EF4-FFF2-40B4-BE49-F238E27FC236}">
              <a16:creationId xmlns:a16="http://schemas.microsoft.com/office/drawing/2014/main" id="{40408A7B-12A6-4B80-B52A-1858A2757D3C}"/>
            </a:ext>
          </a:extLst>
        </xdr:cNvPr>
        <xdr:cNvSpPr/>
      </xdr:nvSpPr>
      <xdr:spPr>
        <a:xfrm>
          <a:off x="10426700" y="184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54481</xdr:rowOff>
    </xdr:from>
    <xdr:ext cx="599010" cy="259045"/>
    <xdr:sp macro="" textlink="">
      <xdr:nvSpPr>
        <xdr:cNvPr id="379" name="【港湾・漁港】&#10;一人当たり有形固定資産（償却資産）額該当値テキスト">
          <a:extLst>
            <a:ext uri="{FF2B5EF4-FFF2-40B4-BE49-F238E27FC236}">
              <a16:creationId xmlns:a16="http://schemas.microsoft.com/office/drawing/2014/main" id="{D1650C5A-76A7-475C-8DE6-C995A1A59204}"/>
            </a:ext>
          </a:extLst>
        </xdr:cNvPr>
        <xdr:cNvSpPr txBox="1"/>
      </xdr:nvSpPr>
      <xdr:spPr>
        <a:xfrm>
          <a:off x="10515600" y="1839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77339</xdr:rowOff>
    </xdr:from>
    <xdr:to>
      <xdr:col>50</xdr:col>
      <xdr:colOff>165100</xdr:colOff>
      <xdr:row>108</xdr:row>
      <xdr:rowOff>7489</xdr:rowOff>
    </xdr:to>
    <xdr:sp macro="" textlink="">
      <xdr:nvSpPr>
        <xdr:cNvPr id="380" name="楕円 379">
          <a:extLst>
            <a:ext uri="{FF2B5EF4-FFF2-40B4-BE49-F238E27FC236}">
              <a16:creationId xmlns:a16="http://schemas.microsoft.com/office/drawing/2014/main" id="{41405B8E-05F2-4C00-9D00-3E603477B63A}"/>
            </a:ext>
          </a:extLst>
        </xdr:cNvPr>
        <xdr:cNvSpPr/>
      </xdr:nvSpPr>
      <xdr:spPr>
        <a:xfrm>
          <a:off x="9588500" y="184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126854</xdr:rowOff>
    </xdr:from>
    <xdr:to>
      <xdr:col>55</xdr:col>
      <xdr:colOff>0</xdr:colOff>
      <xdr:row>107</xdr:row>
      <xdr:rowOff>128139</xdr:rowOff>
    </xdr:to>
    <xdr:cxnSp macro="">
      <xdr:nvCxnSpPr>
        <xdr:cNvPr id="381" name="直線コネクタ 380">
          <a:extLst>
            <a:ext uri="{FF2B5EF4-FFF2-40B4-BE49-F238E27FC236}">
              <a16:creationId xmlns:a16="http://schemas.microsoft.com/office/drawing/2014/main" id="{3B82836F-9DAA-4650-BE6A-DACDBBA8FED9}"/>
            </a:ext>
          </a:extLst>
        </xdr:cNvPr>
        <xdr:cNvCxnSpPr/>
      </xdr:nvCxnSpPr>
      <xdr:spPr>
        <a:xfrm flipV="1">
          <a:off x="9639300" y="18472004"/>
          <a:ext cx="8382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77681</xdr:rowOff>
    </xdr:from>
    <xdr:to>
      <xdr:col>46</xdr:col>
      <xdr:colOff>38100</xdr:colOff>
      <xdr:row>108</xdr:row>
      <xdr:rowOff>7831</xdr:rowOff>
    </xdr:to>
    <xdr:sp macro="" textlink="">
      <xdr:nvSpPr>
        <xdr:cNvPr id="382" name="楕円 381">
          <a:extLst>
            <a:ext uri="{FF2B5EF4-FFF2-40B4-BE49-F238E27FC236}">
              <a16:creationId xmlns:a16="http://schemas.microsoft.com/office/drawing/2014/main" id="{635741CE-E977-4A53-870E-FBBC9ACC6D84}"/>
            </a:ext>
          </a:extLst>
        </xdr:cNvPr>
        <xdr:cNvSpPr/>
      </xdr:nvSpPr>
      <xdr:spPr>
        <a:xfrm>
          <a:off x="8699500" y="1842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128139</xdr:rowOff>
    </xdr:from>
    <xdr:to>
      <xdr:col>50</xdr:col>
      <xdr:colOff>114300</xdr:colOff>
      <xdr:row>107</xdr:row>
      <xdr:rowOff>128481</xdr:rowOff>
    </xdr:to>
    <xdr:cxnSp macro="">
      <xdr:nvCxnSpPr>
        <xdr:cNvPr id="383" name="直線コネクタ 382">
          <a:extLst>
            <a:ext uri="{FF2B5EF4-FFF2-40B4-BE49-F238E27FC236}">
              <a16:creationId xmlns:a16="http://schemas.microsoft.com/office/drawing/2014/main" id="{D90E1445-1D57-46CC-AA42-2446575BFE98}"/>
            </a:ext>
          </a:extLst>
        </xdr:cNvPr>
        <xdr:cNvCxnSpPr/>
      </xdr:nvCxnSpPr>
      <xdr:spPr>
        <a:xfrm flipV="1">
          <a:off x="8750300" y="18473289"/>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130118</xdr:rowOff>
    </xdr:from>
    <xdr:to>
      <xdr:col>41</xdr:col>
      <xdr:colOff>101600</xdr:colOff>
      <xdr:row>108</xdr:row>
      <xdr:rowOff>60268</xdr:rowOff>
    </xdr:to>
    <xdr:sp macro="" textlink="">
      <xdr:nvSpPr>
        <xdr:cNvPr id="384" name="楕円 383">
          <a:extLst>
            <a:ext uri="{FF2B5EF4-FFF2-40B4-BE49-F238E27FC236}">
              <a16:creationId xmlns:a16="http://schemas.microsoft.com/office/drawing/2014/main" id="{2A8E4E94-ACC7-4A43-A698-4EB312A94219}"/>
            </a:ext>
          </a:extLst>
        </xdr:cNvPr>
        <xdr:cNvSpPr/>
      </xdr:nvSpPr>
      <xdr:spPr>
        <a:xfrm>
          <a:off x="7810500" y="1847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128481</xdr:rowOff>
    </xdr:from>
    <xdr:to>
      <xdr:col>45</xdr:col>
      <xdr:colOff>177800</xdr:colOff>
      <xdr:row>108</xdr:row>
      <xdr:rowOff>9468</xdr:rowOff>
    </xdr:to>
    <xdr:cxnSp macro="">
      <xdr:nvCxnSpPr>
        <xdr:cNvPr id="385" name="直線コネクタ 384">
          <a:extLst>
            <a:ext uri="{FF2B5EF4-FFF2-40B4-BE49-F238E27FC236}">
              <a16:creationId xmlns:a16="http://schemas.microsoft.com/office/drawing/2014/main" id="{B1EC95C9-E3B3-4BCC-BCB7-A12D37B91F4B}"/>
            </a:ext>
          </a:extLst>
        </xdr:cNvPr>
        <xdr:cNvCxnSpPr/>
      </xdr:nvCxnSpPr>
      <xdr:spPr>
        <a:xfrm flipV="1">
          <a:off x="7861300" y="18473631"/>
          <a:ext cx="889000" cy="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131375</xdr:rowOff>
    </xdr:from>
    <xdr:to>
      <xdr:col>36</xdr:col>
      <xdr:colOff>165100</xdr:colOff>
      <xdr:row>108</xdr:row>
      <xdr:rowOff>61525</xdr:rowOff>
    </xdr:to>
    <xdr:sp macro="" textlink="">
      <xdr:nvSpPr>
        <xdr:cNvPr id="386" name="楕円 385">
          <a:extLst>
            <a:ext uri="{FF2B5EF4-FFF2-40B4-BE49-F238E27FC236}">
              <a16:creationId xmlns:a16="http://schemas.microsoft.com/office/drawing/2014/main" id="{C94F9DCE-22A8-4B65-A7AC-648077794CF6}"/>
            </a:ext>
          </a:extLst>
        </xdr:cNvPr>
        <xdr:cNvSpPr/>
      </xdr:nvSpPr>
      <xdr:spPr>
        <a:xfrm>
          <a:off x="6921500" y="184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9468</xdr:rowOff>
    </xdr:from>
    <xdr:to>
      <xdr:col>41</xdr:col>
      <xdr:colOff>50800</xdr:colOff>
      <xdr:row>108</xdr:row>
      <xdr:rowOff>10725</xdr:rowOff>
    </xdr:to>
    <xdr:cxnSp macro="">
      <xdr:nvCxnSpPr>
        <xdr:cNvPr id="387" name="直線コネクタ 386">
          <a:extLst>
            <a:ext uri="{FF2B5EF4-FFF2-40B4-BE49-F238E27FC236}">
              <a16:creationId xmlns:a16="http://schemas.microsoft.com/office/drawing/2014/main" id="{2AF8BEA6-4A82-4945-B6EA-2043C772679E}"/>
            </a:ext>
          </a:extLst>
        </xdr:cNvPr>
        <xdr:cNvCxnSpPr/>
      </xdr:nvCxnSpPr>
      <xdr:spPr>
        <a:xfrm flipV="1">
          <a:off x="6972300" y="1852606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388" name="n_1aveValue【港湾・漁港】&#10;一人当たり有形固定資産（償却資産）額">
          <a:extLst>
            <a:ext uri="{FF2B5EF4-FFF2-40B4-BE49-F238E27FC236}">
              <a16:creationId xmlns:a16="http://schemas.microsoft.com/office/drawing/2014/main" id="{21EB3C02-81BA-448C-933E-37D0C963DB85}"/>
            </a:ext>
          </a:extLst>
        </xdr:cNvPr>
        <xdr:cNvSpPr txBox="1"/>
      </xdr:nvSpPr>
      <xdr:spPr>
        <a:xfrm>
          <a:off x="9327095" y="181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389" name="n_2aveValue【港湾・漁港】&#10;一人当たり有形固定資産（償却資産）額">
          <a:extLst>
            <a:ext uri="{FF2B5EF4-FFF2-40B4-BE49-F238E27FC236}">
              <a16:creationId xmlns:a16="http://schemas.microsoft.com/office/drawing/2014/main" id="{0130E7C4-D108-460A-ADBF-430217B852F0}"/>
            </a:ext>
          </a:extLst>
        </xdr:cNvPr>
        <xdr:cNvSpPr txBox="1"/>
      </xdr:nvSpPr>
      <xdr:spPr>
        <a:xfrm>
          <a:off x="84507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128689</xdr:rowOff>
    </xdr:from>
    <xdr:ext cx="599010" cy="259045"/>
    <xdr:sp macro="" textlink="">
      <xdr:nvSpPr>
        <xdr:cNvPr id="390" name="n_3aveValue【港湾・漁港】&#10;一人当たり有形固定資産（償却資産）額">
          <a:extLst>
            <a:ext uri="{FF2B5EF4-FFF2-40B4-BE49-F238E27FC236}">
              <a16:creationId xmlns:a16="http://schemas.microsoft.com/office/drawing/2014/main" id="{DB728336-59D9-40F6-A129-15CA1A675199}"/>
            </a:ext>
          </a:extLst>
        </xdr:cNvPr>
        <xdr:cNvSpPr txBox="1"/>
      </xdr:nvSpPr>
      <xdr:spPr>
        <a:xfrm>
          <a:off x="75617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117682</xdr:rowOff>
    </xdr:from>
    <xdr:ext cx="599010" cy="259045"/>
    <xdr:sp macro="" textlink="">
      <xdr:nvSpPr>
        <xdr:cNvPr id="391" name="n_4aveValue【港湾・漁港】&#10;一人当たり有形固定資産（償却資産）額">
          <a:extLst>
            <a:ext uri="{FF2B5EF4-FFF2-40B4-BE49-F238E27FC236}">
              <a16:creationId xmlns:a16="http://schemas.microsoft.com/office/drawing/2014/main" id="{231F27FB-0B07-4755-9B1C-0E770193F953}"/>
            </a:ext>
          </a:extLst>
        </xdr:cNvPr>
        <xdr:cNvSpPr txBox="1"/>
      </xdr:nvSpPr>
      <xdr:spPr>
        <a:xfrm>
          <a:off x="6672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170066</xdr:rowOff>
    </xdr:from>
    <xdr:ext cx="599010" cy="259045"/>
    <xdr:sp macro="" textlink="">
      <xdr:nvSpPr>
        <xdr:cNvPr id="392" name="n_1mainValue【港湾・漁港】&#10;一人当たり有形固定資産（償却資産）額">
          <a:extLst>
            <a:ext uri="{FF2B5EF4-FFF2-40B4-BE49-F238E27FC236}">
              <a16:creationId xmlns:a16="http://schemas.microsoft.com/office/drawing/2014/main" id="{392B4949-FC19-49F0-BB9A-7A904112CEBE}"/>
            </a:ext>
          </a:extLst>
        </xdr:cNvPr>
        <xdr:cNvSpPr txBox="1"/>
      </xdr:nvSpPr>
      <xdr:spPr>
        <a:xfrm>
          <a:off x="9327095" y="1851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170408</xdr:rowOff>
    </xdr:from>
    <xdr:ext cx="599010" cy="259045"/>
    <xdr:sp macro="" textlink="">
      <xdr:nvSpPr>
        <xdr:cNvPr id="393" name="n_2mainValue【港湾・漁港】&#10;一人当たり有形固定資産（償却資産）額">
          <a:extLst>
            <a:ext uri="{FF2B5EF4-FFF2-40B4-BE49-F238E27FC236}">
              <a16:creationId xmlns:a16="http://schemas.microsoft.com/office/drawing/2014/main" id="{6A2D26C0-C1BD-4121-9303-3DA3D49BC62E}"/>
            </a:ext>
          </a:extLst>
        </xdr:cNvPr>
        <xdr:cNvSpPr txBox="1"/>
      </xdr:nvSpPr>
      <xdr:spPr>
        <a:xfrm>
          <a:off x="8450795" y="185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51395</xdr:rowOff>
    </xdr:from>
    <xdr:ext cx="599010" cy="259045"/>
    <xdr:sp macro="" textlink="">
      <xdr:nvSpPr>
        <xdr:cNvPr id="394" name="n_3mainValue【港湾・漁港】&#10;一人当たり有形固定資産（償却資産）額">
          <a:extLst>
            <a:ext uri="{FF2B5EF4-FFF2-40B4-BE49-F238E27FC236}">
              <a16:creationId xmlns:a16="http://schemas.microsoft.com/office/drawing/2014/main" id="{3F1C79F8-2A94-4509-9A2C-6C70D5A6AA22}"/>
            </a:ext>
          </a:extLst>
        </xdr:cNvPr>
        <xdr:cNvSpPr txBox="1"/>
      </xdr:nvSpPr>
      <xdr:spPr>
        <a:xfrm>
          <a:off x="7561795" y="1856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52652</xdr:rowOff>
    </xdr:from>
    <xdr:ext cx="599010" cy="259045"/>
    <xdr:sp macro="" textlink="">
      <xdr:nvSpPr>
        <xdr:cNvPr id="395" name="n_4mainValue【港湾・漁港】&#10;一人当たり有形固定資産（償却資産）額">
          <a:extLst>
            <a:ext uri="{FF2B5EF4-FFF2-40B4-BE49-F238E27FC236}">
              <a16:creationId xmlns:a16="http://schemas.microsoft.com/office/drawing/2014/main" id="{825EEB38-C25B-43A5-827B-917F3C9384C6}"/>
            </a:ext>
          </a:extLst>
        </xdr:cNvPr>
        <xdr:cNvSpPr txBox="1"/>
      </xdr:nvSpPr>
      <xdr:spPr>
        <a:xfrm>
          <a:off x="6672795" y="1856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6D64DD70-B48D-4B5E-AEFB-E7A4C267286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B1B85006-B1AA-4D8E-B688-14DE56D031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DA506120-9585-4FE1-8EA4-47F08DDC6B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CD3D9E41-125A-45C5-A976-B007E92934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3FA09620-0FE4-4B59-8212-BF4A55FF1BE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27963AA6-E76B-46C0-B3D7-1BA50549DF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2FA2CD0-0174-4BE6-9723-6683B402EEB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F823A0C-09A8-4BFA-B6E5-BB17E4DA6E0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B6DC919-CA6D-42C4-B713-E72E8860BE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B335785D-CAC6-4F54-8F2D-FFDE506F5EA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CD86A25D-B22A-47E8-BC70-DDEE14ED141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CB3E609D-4BFA-44A6-A8A3-6E892172355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8762228D-ED48-42A6-B7E3-2DC8FCC2E5F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B1408203-31E0-4816-953E-7618E2CD78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BA60BD2D-15E0-4BC5-A5A5-2CA3E92C3C3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DCF637F2-F509-42E9-AD2B-F48656F88BB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7F92D2E1-4DD7-430B-81FD-B0E06FFD03A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4010A8B8-AD02-4C60-88DE-86284ACAF95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38303972-6789-4341-9ABD-6E4FC72559F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733BD902-212F-4054-AB94-2BE48803D55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27F35135-6D3C-4063-B990-DD208DE82FF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135C9B80-CE0D-4D7D-993E-FEADD42FF31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72B8568A-97D5-4654-B328-B4A4CD9E364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F3EE1BAB-C959-4E3E-BA1F-9E55EC2B516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A72795A2-76D3-4CFE-AF9B-7F800FE88D32}"/>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823E87A8-C558-43E0-A7CF-2BC6E05693F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20E7D7F7-AFC2-4F75-A917-481407746B9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28AAF2C0-0F54-4A5E-9C83-FEBA641D278E}"/>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4" name="直線コネクタ 423">
          <a:extLst>
            <a:ext uri="{FF2B5EF4-FFF2-40B4-BE49-F238E27FC236}">
              <a16:creationId xmlns:a16="http://schemas.microsoft.com/office/drawing/2014/main" id="{8AA986B0-9381-4788-BE34-0BB2E21B56FA}"/>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F1B9FA5F-62F4-4029-9069-0867FA858BC6}"/>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6" name="フローチャート: 判断 425">
          <a:extLst>
            <a:ext uri="{FF2B5EF4-FFF2-40B4-BE49-F238E27FC236}">
              <a16:creationId xmlns:a16="http://schemas.microsoft.com/office/drawing/2014/main" id="{A6138EB3-0711-49D4-80F9-7CC192E71AC7}"/>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7" name="フローチャート: 判断 426">
          <a:extLst>
            <a:ext uri="{FF2B5EF4-FFF2-40B4-BE49-F238E27FC236}">
              <a16:creationId xmlns:a16="http://schemas.microsoft.com/office/drawing/2014/main" id="{A6499625-8ACC-450A-B9A8-CA4754A984F6}"/>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8" name="フローチャート: 判断 427">
          <a:extLst>
            <a:ext uri="{FF2B5EF4-FFF2-40B4-BE49-F238E27FC236}">
              <a16:creationId xmlns:a16="http://schemas.microsoft.com/office/drawing/2014/main" id="{77297C73-1162-46DA-BE7D-38CD851678B7}"/>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9" name="フローチャート: 判断 428">
          <a:extLst>
            <a:ext uri="{FF2B5EF4-FFF2-40B4-BE49-F238E27FC236}">
              <a16:creationId xmlns:a16="http://schemas.microsoft.com/office/drawing/2014/main" id="{9E4F668D-E4B4-4810-88BC-C3C5994FC26F}"/>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30" name="フローチャート: 判断 429">
          <a:extLst>
            <a:ext uri="{FF2B5EF4-FFF2-40B4-BE49-F238E27FC236}">
              <a16:creationId xmlns:a16="http://schemas.microsoft.com/office/drawing/2014/main" id="{D34EFAA4-4135-4741-B431-0BBEF595F5A9}"/>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EAB8A1C-B8D4-4049-AA9A-58405955E1A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4DC026E-4B15-4713-B7C8-E1E5A52643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448C88E-443C-4A02-80DD-A9DA76C9163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EE2FF13-494C-49F4-BF6C-68C4CD2B841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F1FCC95-1F61-41F5-BCAE-5DC862F68BD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436" name="楕円 435">
          <a:extLst>
            <a:ext uri="{FF2B5EF4-FFF2-40B4-BE49-F238E27FC236}">
              <a16:creationId xmlns:a16="http://schemas.microsoft.com/office/drawing/2014/main" id="{612AB05B-3DD9-49BF-8D98-C3A07C91C2FE}"/>
            </a:ext>
          </a:extLst>
        </xdr:cNvPr>
        <xdr:cNvSpPr/>
      </xdr:nvSpPr>
      <xdr:spPr>
        <a:xfrm>
          <a:off x="162687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154322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4C7DB6E3-DA1F-41EC-9ECD-C261CDADE0D2}"/>
            </a:ext>
          </a:extLst>
        </xdr:cNvPr>
        <xdr:cNvSpPr txBox="1"/>
      </xdr:nvSpPr>
      <xdr:spPr>
        <a:xfrm>
          <a:off x="16357600"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438" name="楕円 437">
          <a:extLst>
            <a:ext uri="{FF2B5EF4-FFF2-40B4-BE49-F238E27FC236}">
              <a16:creationId xmlns:a16="http://schemas.microsoft.com/office/drawing/2014/main" id="{8CB06A34-78C6-43FE-BE88-C1CA3E7C4EDE}"/>
            </a:ext>
          </a:extLst>
        </xdr:cNvPr>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55245</xdr:rowOff>
    </xdr:from>
    <xdr:to>
      <xdr:col>85</xdr:col>
      <xdr:colOff>127000</xdr:colOff>
      <xdr:row>39</xdr:row>
      <xdr:rowOff>118110</xdr:rowOff>
    </xdr:to>
    <xdr:cxnSp macro="">
      <xdr:nvCxnSpPr>
        <xdr:cNvPr id="439" name="直線コネクタ 438">
          <a:extLst>
            <a:ext uri="{FF2B5EF4-FFF2-40B4-BE49-F238E27FC236}">
              <a16:creationId xmlns:a16="http://schemas.microsoft.com/office/drawing/2014/main" id="{0DE79179-BAF9-4DF9-98B7-837D2755C37F}"/>
            </a:ext>
          </a:extLst>
        </xdr:cNvPr>
        <xdr:cNvCxnSpPr/>
      </xdr:nvCxnSpPr>
      <xdr:spPr>
        <a:xfrm flipV="1">
          <a:off x="15481300" y="674179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440" name="楕円 439">
          <a:extLst>
            <a:ext uri="{FF2B5EF4-FFF2-40B4-BE49-F238E27FC236}">
              <a16:creationId xmlns:a16="http://schemas.microsoft.com/office/drawing/2014/main" id="{787EE653-575B-4C77-B4A8-AC6D11E6F2D5}"/>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118110</xdr:rowOff>
    </xdr:to>
    <xdr:cxnSp macro="">
      <xdr:nvCxnSpPr>
        <xdr:cNvPr id="441" name="直線コネクタ 440">
          <a:extLst>
            <a:ext uri="{FF2B5EF4-FFF2-40B4-BE49-F238E27FC236}">
              <a16:creationId xmlns:a16="http://schemas.microsoft.com/office/drawing/2014/main" id="{BB1F0005-74BC-4614-97AA-F6238A65DBAD}"/>
            </a:ext>
          </a:extLst>
        </xdr:cNvPr>
        <xdr:cNvCxnSpPr/>
      </xdr:nvCxnSpPr>
      <xdr:spPr>
        <a:xfrm>
          <a:off x="14592300" y="67608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154940</xdr:rowOff>
    </xdr:from>
    <xdr:to>
      <xdr:col>72</xdr:col>
      <xdr:colOff>38100</xdr:colOff>
      <xdr:row>39</xdr:row>
      <xdr:rowOff>85090</xdr:rowOff>
    </xdr:to>
    <xdr:sp macro="" textlink="">
      <xdr:nvSpPr>
        <xdr:cNvPr id="442" name="楕円 441">
          <a:extLst>
            <a:ext uri="{FF2B5EF4-FFF2-40B4-BE49-F238E27FC236}">
              <a16:creationId xmlns:a16="http://schemas.microsoft.com/office/drawing/2014/main" id="{3AE33454-3170-4C59-8E76-8DEF07E8B241}"/>
            </a:ext>
          </a:extLst>
        </xdr:cNvPr>
        <xdr:cNvSpPr/>
      </xdr:nvSpPr>
      <xdr:spPr>
        <a:xfrm>
          <a:off x="1365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34290</xdr:rowOff>
    </xdr:from>
    <xdr:to>
      <xdr:col>76</xdr:col>
      <xdr:colOff>114300</xdr:colOff>
      <xdr:row>39</xdr:row>
      <xdr:rowOff>74295</xdr:rowOff>
    </xdr:to>
    <xdr:cxnSp macro="">
      <xdr:nvCxnSpPr>
        <xdr:cNvPr id="443" name="直線コネクタ 442">
          <a:extLst>
            <a:ext uri="{FF2B5EF4-FFF2-40B4-BE49-F238E27FC236}">
              <a16:creationId xmlns:a16="http://schemas.microsoft.com/office/drawing/2014/main" id="{94207C84-63CC-4DD4-8018-9D95FEF8D5CA}"/>
            </a:ext>
          </a:extLst>
        </xdr:cNvPr>
        <xdr:cNvCxnSpPr/>
      </xdr:nvCxnSpPr>
      <xdr:spPr>
        <a:xfrm>
          <a:off x="13703300" y="67208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162560</xdr:rowOff>
    </xdr:from>
    <xdr:to>
      <xdr:col>67</xdr:col>
      <xdr:colOff>101600</xdr:colOff>
      <xdr:row>39</xdr:row>
      <xdr:rowOff>92710</xdr:rowOff>
    </xdr:to>
    <xdr:sp macro="" textlink="">
      <xdr:nvSpPr>
        <xdr:cNvPr id="444" name="楕円 443">
          <a:extLst>
            <a:ext uri="{FF2B5EF4-FFF2-40B4-BE49-F238E27FC236}">
              <a16:creationId xmlns:a16="http://schemas.microsoft.com/office/drawing/2014/main" id="{5B12D413-B229-481F-8FDA-2D0C71A11813}"/>
            </a:ext>
          </a:extLst>
        </xdr:cNvPr>
        <xdr:cNvSpPr/>
      </xdr:nvSpPr>
      <xdr:spPr>
        <a:xfrm>
          <a:off x="1276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34290</xdr:rowOff>
    </xdr:from>
    <xdr:to>
      <xdr:col>71</xdr:col>
      <xdr:colOff>177800</xdr:colOff>
      <xdr:row>39</xdr:row>
      <xdr:rowOff>41910</xdr:rowOff>
    </xdr:to>
    <xdr:cxnSp macro="">
      <xdr:nvCxnSpPr>
        <xdr:cNvPr id="445" name="直線コネクタ 444">
          <a:extLst>
            <a:ext uri="{FF2B5EF4-FFF2-40B4-BE49-F238E27FC236}">
              <a16:creationId xmlns:a16="http://schemas.microsoft.com/office/drawing/2014/main" id="{24DF2565-3859-4FB3-91C2-FA3D21E57800}"/>
            </a:ext>
          </a:extLst>
        </xdr:cNvPr>
        <xdr:cNvCxnSpPr/>
      </xdr:nvCxnSpPr>
      <xdr:spPr>
        <a:xfrm flipV="1">
          <a:off x="12814300" y="6720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445D64A5-D97D-4C04-A6E3-C75AC420B99A}"/>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31ADB1EF-1684-4922-8C2E-93F91A6D9B01}"/>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F48B57ED-4D39-4415-A28A-269EC82122EB}"/>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29DFA1E9-19D2-4C21-A8E4-E56486B860EC}"/>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460C2564-5AA1-4236-BED6-D965B5DC8ED6}"/>
            </a:ext>
          </a:extLst>
        </xdr:cNvPr>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7B4894C0-22C4-4161-8883-5082C9B324FD}"/>
            </a:ext>
          </a:extLst>
        </xdr:cNvPr>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76217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BD8EB08-A5A6-4B85-B0D2-5BC9968701A3}"/>
            </a:ext>
          </a:extLst>
        </xdr:cNvPr>
        <xdr:cNvSpPr txBox="1"/>
      </xdr:nvSpPr>
      <xdr:spPr>
        <a:xfrm>
          <a:off x="13500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7ECB8743-47B9-4AEA-86FC-39A8EB3171FF}"/>
            </a:ext>
          </a:extLst>
        </xdr:cNvPr>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43496D2F-DF9E-4BA3-B467-66F9CE83DA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F7EA7815-EADF-4EB5-B512-8BF72F504A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F61622B1-2B55-4F1D-9F96-642FBA9299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413F102-7C80-49E2-8B60-DCE51A3D43A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BE5F8A6A-2184-4DF0-9C4C-A2FCFACF0D6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66B72871-50A9-4448-89F1-CE15DF7D46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84C27DD-B2EF-4005-B856-A7C7820669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D878D76-11E0-42AE-80A8-3B02099B3EE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1BBF92E-0E97-4448-8982-40853D63AC4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69927924-FF81-47BE-B5E7-7B369ABD69E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AB708546-C1BD-4FCC-8814-0F19026B2A7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CB7A2082-6961-4695-BF46-7E6DE3A6405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2CE2120A-35BE-4514-AAE7-6F2C05EFBE7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4E53A595-088D-4309-92C8-AD5639F1362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ADA2EC1F-1C97-40A9-8788-7E33F9B530E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DD06971B-E2C1-4C1F-94AA-0ED06863DB4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DC0BD7C1-2339-447C-BB6A-469C212CD09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A28C045A-18EF-4FC1-A890-BE44022DB8E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76C47F1-1E87-4B17-BF48-D0336C459CB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E234A7CD-3648-4DA1-93CF-7619725D0EE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315EE951-FABB-4FCB-9FDD-490076BA3C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9C0B3307-AC50-473D-AEE3-11F1820C106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21472A7E-BAD4-436C-AE70-9A3C1B4622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7" name="直線コネクタ 476">
          <a:extLst>
            <a:ext uri="{FF2B5EF4-FFF2-40B4-BE49-F238E27FC236}">
              <a16:creationId xmlns:a16="http://schemas.microsoft.com/office/drawing/2014/main" id="{6A8EDF6C-5849-40D6-B735-0AB562016C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ACE3AA43-033F-42A4-9E07-E9E75B8F339D}"/>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9" name="直線コネクタ 478">
          <a:extLst>
            <a:ext uri="{FF2B5EF4-FFF2-40B4-BE49-F238E27FC236}">
              <a16:creationId xmlns:a16="http://schemas.microsoft.com/office/drawing/2014/main" id="{EBE5554E-4FA2-4264-9F19-E12BE68D4285}"/>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CD857C52-335A-4937-81EC-DEABE316AA8B}"/>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1" name="直線コネクタ 480">
          <a:extLst>
            <a:ext uri="{FF2B5EF4-FFF2-40B4-BE49-F238E27FC236}">
              <a16:creationId xmlns:a16="http://schemas.microsoft.com/office/drawing/2014/main" id="{7F017CD9-2ED0-4159-9AAC-4A234BD263FD}"/>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929D50FE-3F3B-4E1E-8AC8-F3C220CD34FF}"/>
            </a:ext>
          </a:extLst>
        </xdr:cNvPr>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3" name="フローチャート: 判断 482">
          <a:extLst>
            <a:ext uri="{FF2B5EF4-FFF2-40B4-BE49-F238E27FC236}">
              <a16:creationId xmlns:a16="http://schemas.microsoft.com/office/drawing/2014/main" id="{D0491C19-0D1D-497C-B7B5-EE9D7BFD13F8}"/>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4" name="フローチャート: 判断 483">
          <a:extLst>
            <a:ext uri="{FF2B5EF4-FFF2-40B4-BE49-F238E27FC236}">
              <a16:creationId xmlns:a16="http://schemas.microsoft.com/office/drawing/2014/main" id="{EC56F16B-C63C-40B2-A2EB-D5335A21371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5" name="フローチャート: 判断 484">
          <a:extLst>
            <a:ext uri="{FF2B5EF4-FFF2-40B4-BE49-F238E27FC236}">
              <a16:creationId xmlns:a16="http://schemas.microsoft.com/office/drawing/2014/main" id="{871C5715-F3B1-4225-96BC-4EE6654A67EF}"/>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6" name="フローチャート: 判断 485">
          <a:extLst>
            <a:ext uri="{FF2B5EF4-FFF2-40B4-BE49-F238E27FC236}">
              <a16:creationId xmlns:a16="http://schemas.microsoft.com/office/drawing/2014/main" id="{13C6C501-B556-4177-ADD4-9FE7EB81BEBD}"/>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7" name="フローチャート: 判断 486">
          <a:extLst>
            <a:ext uri="{FF2B5EF4-FFF2-40B4-BE49-F238E27FC236}">
              <a16:creationId xmlns:a16="http://schemas.microsoft.com/office/drawing/2014/main" id="{1DAB879C-DD5C-4908-8EC5-F30D4C0C8AD8}"/>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4714B0B-3788-458B-8A20-AAB3B32F77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3E94DB9-D58D-4687-BD60-9EBC38A9B2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FCCCF06-A9F0-42F6-AC30-A9DC415595C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73F09AC-6CAF-4E49-8271-6E0A867EDE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82D7B8A-3F22-4C9B-B17B-F7C77AAFA3D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163830</xdr:rowOff>
    </xdr:from>
    <xdr:to>
      <xdr:col>116</xdr:col>
      <xdr:colOff>114300</xdr:colOff>
      <xdr:row>39</xdr:row>
      <xdr:rowOff>93980</xdr:rowOff>
    </xdr:to>
    <xdr:sp macro="" textlink="">
      <xdr:nvSpPr>
        <xdr:cNvPr id="493" name="楕円 492">
          <a:extLst>
            <a:ext uri="{FF2B5EF4-FFF2-40B4-BE49-F238E27FC236}">
              <a16:creationId xmlns:a16="http://schemas.microsoft.com/office/drawing/2014/main" id="{BF146D3B-399B-42BC-B9F9-0E76F9211739}"/>
            </a:ext>
          </a:extLst>
        </xdr:cNvPr>
        <xdr:cNvSpPr/>
      </xdr:nvSpPr>
      <xdr:spPr>
        <a:xfrm>
          <a:off x="22110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15257</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3F65D787-6D2F-48B3-9BDE-6DB3F3EFF205}"/>
            </a:ext>
          </a:extLst>
        </xdr:cNvPr>
        <xdr:cNvSpPr txBox="1"/>
      </xdr:nvSpPr>
      <xdr:spPr>
        <a:xfrm>
          <a:off x="22199600" y="653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162560</xdr:rowOff>
    </xdr:from>
    <xdr:to>
      <xdr:col>112</xdr:col>
      <xdr:colOff>38100</xdr:colOff>
      <xdr:row>39</xdr:row>
      <xdr:rowOff>92710</xdr:rowOff>
    </xdr:to>
    <xdr:sp macro="" textlink="">
      <xdr:nvSpPr>
        <xdr:cNvPr id="495" name="楕円 494">
          <a:extLst>
            <a:ext uri="{FF2B5EF4-FFF2-40B4-BE49-F238E27FC236}">
              <a16:creationId xmlns:a16="http://schemas.microsoft.com/office/drawing/2014/main" id="{D63FEDC8-7DAF-4D57-B3E3-1F030E849500}"/>
            </a:ext>
          </a:extLst>
        </xdr:cNvPr>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41910</xdr:rowOff>
    </xdr:from>
    <xdr:to>
      <xdr:col>116</xdr:col>
      <xdr:colOff>63500</xdr:colOff>
      <xdr:row>39</xdr:row>
      <xdr:rowOff>43180</xdr:rowOff>
    </xdr:to>
    <xdr:cxnSp macro="">
      <xdr:nvCxnSpPr>
        <xdr:cNvPr id="496" name="直線コネクタ 495">
          <a:extLst>
            <a:ext uri="{FF2B5EF4-FFF2-40B4-BE49-F238E27FC236}">
              <a16:creationId xmlns:a16="http://schemas.microsoft.com/office/drawing/2014/main" id="{1909A224-B2AB-4904-98D0-4FBB6FC3908C}"/>
            </a:ext>
          </a:extLst>
        </xdr:cNvPr>
        <xdr:cNvCxnSpPr/>
      </xdr:nvCxnSpPr>
      <xdr:spPr>
        <a:xfrm>
          <a:off x="21323300" y="67284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497" name="楕円 496">
          <a:extLst>
            <a:ext uri="{FF2B5EF4-FFF2-40B4-BE49-F238E27FC236}">
              <a16:creationId xmlns:a16="http://schemas.microsoft.com/office/drawing/2014/main" id="{C3D95B31-AF31-4947-A6CE-3E23747CBD19}"/>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177800</xdr:colOff>
      <xdr:row>39</xdr:row>
      <xdr:rowOff>41910</xdr:rowOff>
    </xdr:to>
    <xdr:cxnSp macro="">
      <xdr:nvCxnSpPr>
        <xdr:cNvPr id="498" name="直線コネクタ 497">
          <a:extLst>
            <a:ext uri="{FF2B5EF4-FFF2-40B4-BE49-F238E27FC236}">
              <a16:creationId xmlns:a16="http://schemas.microsoft.com/office/drawing/2014/main" id="{74E742F6-5988-484C-A949-E40CB646CD56}"/>
            </a:ext>
          </a:extLst>
        </xdr:cNvPr>
        <xdr:cNvCxnSpPr/>
      </xdr:nvCxnSpPr>
      <xdr:spPr>
        <a:xfrm>
          <a:off x="20434300" y="6728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161290</xdr:rowOff>
    </xdr:from>
    <xdr:to>
      <xdr:col>102</xdr:col>
      <xdr:colOff>165100</xdr:colOff>
      <xdr:row>39</xdr:row>
      <xdr:rowOff>91440</xdr:rowOff>
    </xdr:to>
    <xdr:sp macro="" textlink="">
      <xdr:nvSpPr>
        <xdr:cNvPr id="499" name="楕円 498">
          <a:extLst>
            <a:ext uri="{FF2B5EF4-FFF2-40B4-BE49-F238E27FC236}">
              <a16:creationId xmlns:a16="http://schemas.microsoft.com/office/drawing/2014/main" id="{B68996E7-8B49-433B-8637-B91DC18CA226}"/>
            </a:ext>
          </a:extLst>
        </xdr:cNvPr>
        <xdr:cNvSpPr/>
      </xdr:nvSpPr>
      <xdr:spPr>
        <a:xfrm>
          <a:off x="19494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40640</xdr:rowOff>
    </xdr:from>
    <xdr:to>
      <xdr:col>107</xdr:col>
      <xdr:colOff>50800</xdr:colOff>
      <xdr:row>39</xdr:row>
      <xdr:rowOff>41910</xdr:rowOff>
    </xdr:to>
    <xdr:cxnSp macro="">
      <xdr:nvCxnSpPr>
        <xdr:cNvPr id="500" name="直線コネクタ 499">
          <a:extLst>
            <a:ext uri="{FF2B5EF4-FFF2-40B4-BE49-F238E27FC236}">
              <a16:creationId xmlns:a16="http://schemas.microsoft.com/office/drawing/2014/main" id="{86455EAA-D5BB-48A0-BF99-6DD1D13014FE}"/>
            </a:ext>
          </a:extLst>
        </xdr:cNvPr>
        <xdr:cNvCxnSpPr/>
      </xdr:nvCxnSpPr>
      <xdr:spPr>
        <a:xfrm>
          <a:off x="19545300" y="67271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160020</xdr:rowOff>
    </xdr:from>
    <xdr:to>
      <xdr:col>98</xdr:col>
      <xdr:colOff>38100</xdr:colOff>
      <xdr:row>39</xdr:row>
      <xdr:rowOff>90170</xdr:rowOff>
    </xdr:to>
    <xdr:sp macro="" textlink="">
      <xdr:nvSpPr>
        <xdr:cNvPr id="501" name="楕円 500">
          <a:extLst>
            <a:ext uri="{FF2B5EF4-FFF2-40B4-BE49-F238E27FC236}">
              <a16:creationId xmlns:a16="http://schemas.microsoft.com/office/drawing/2014/main" id="{38C034D6-4950-46F5-877A-30E725E5AFC8}"/>
            </a:ext>
          </a:extLst>
        </xdr:cNvPr>
        <xdr:cNvSpPr/>
      </xdr:nvSpPr>
      <xdr:spPr>
        <a:xfrm>
          <a:off x="18605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39370</xdr:rowOff>
    </xdr:from>
    <xdr:to>
      <xdr:col>102</xdr:col>
      <xdr:colOff>114300</xdr:colOff>
      <xdr:row>39</xdr:row>
      <xdr:rowOff>40640</xdr:rowOff>
    </xdr:to>
    <xdr:cxnSp macro="">
      <xdr:nvCxnSpPr>
        <xdr:cNvPr id="502" name="直線コネクタ 501">
          <a:extLst>
            <a:ext uri="{FF2B5EF4-FFF2-40B4-BE49-F238E27FC236}">
              <a16:creationId xmlns:a16="http://schemas.microsoft.com/office/drawing/2014/main" id="{4408F56A-C2CE-44AF-B4F8-24F9E3536BB5}"/>
            </a:ext>
          </a:extLst>
        </xdr:cNvPr>
        <xdr:cNvCxnSpPr/>
      </xdr:nvCxnSpPr>
      <xdr:spPr>
        <a:xfrm>
          <a:off x="18656300" y="67259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E4B0E447-367F-4212-B7FB-80197393F764}"/>
            </a:ext>
          </a:extLst>
        </xdr:cNvPr>
        <xdr:cNvSpPr txBox="1"/>
      </xdr:nvSpPr>
      <xdr:spPr>
        <a:xfrm>
          <a:off x="210757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FFBA820E-9CE2-4F7E-8E9E-CDEF56A5FEFA}"/>
            </a:ext>
          </a:extLst>
        </xdr:cNvPr>
        <xdr:cNvSpPr txBox="1"/>
      </xdr:nvSpPr>
      <xdr:spPr>
        <a:xfrm>
          <a:off x="20199427"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E57E3A9C-6C15-4CB3-9358-5CA0A0F34A79}"/>
            </a:ext>
          </a:extLst>
        </xdr:cNvPr>
        <xdr:cNvSpPr txBox="1"/>
      </xdr:nvSpPr>
      <xdr:spPr>
        <a:xfrm>
          <a:off x="19310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7727FB52-CF62-4DC9-8F9B-67780D08B1FC}"/>
            </a:ext>
          </a:extLst>
        </xdr:cNvPr>
        <xdr:cNvSpPr txBox="1"/>
      </xdr:nvSpPr>
      <xdr:spPr>
        <a:xfrm>
          <a:off x="18421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109237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18CDA954-6705-459F-9AA6-C12AB2EA82A6}"/>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AE808B5A-5223-4ED1-B56A-A692B9F9C7E1}"/>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107967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D50B5C63-40D9-4B75-B684-AFEED5A331BB}"/>
            </a:ext>
          </a:extLst>
        </xdr:cNvPr>
        <xdr:cNvSpPr txBox="1"/>
      </xdr:nvSpPr>
      <xdr:spPr>
        <a:xfrm>
          <a:off x="19310427" y="645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106697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C2B0B796-BF54-45E9-9E14-9C7E5B713F64}"/>
            </a:ext>
          </a:extLst>
        </xdr:cNvPr>
        <xdr:cNvSpPr txBox="1"/>
      </xdr:nvSpPr>
      <xdr:spPr>
        <a:xfrm>
          <a:off x="184214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5A4163DA-DEC8-4676-8D04-7D8C30A2232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A12823A-95B8-44AF-8A7D-5BE329C7F0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2AFD0DD-70D4-4E5D-A56E-62FA70D185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7AA5F73-E891-4031-8BE2-5D159CF3D90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AEA65A99-88F1-4E7E-A5D7-A919141246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ABBF124F-9441-426C-92C6-804C3785A8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CC46E9B-31A3-4FF2-828A-FBE558A3D1A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6AD484E2-1D68-4059-A83A-41FDA28E89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AA1F03C-37EC-41DD-8600-A59205DDD0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A41C8AE9-0048-4435-A75E-F78D1BB284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DDFDEE4-684E-4182-B993-750889DD542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5E5AD0DC-24A8-4CE7-8767-8C478F9BC64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E9FAD82A-12E0-4EB7-A705-3A5077098DC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151A90DF-39D9-46D0-A31E-976CEC296BC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E443C37C-411E-4CFA-9CFF-A49C0094DF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3FD2705E-EE13-469C-82AD-2E264C5B652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45EF7CB2-4729-4AFD-B1D3-24D74B68C0B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E80A3432-8E1A-437B-81A3-A866A4932FF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5F371BB6-2727-4861-BFAA-9B7FC263D79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592093FC-E4DB-4BB2-94BF-5058DE96C1A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10AFDF98-C391-4C99-AB00-CA965A7409C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59F0A4BC-C55A-4586-BD82-CD2A81AE5E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6F3A4998-5B41-44DD-93B6-B3A63807010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F51F9E19-5110-40BA-86AE-ECE14E7916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5" name="直線コネクタ 534">
          <a:extLst>
            <a:ext uri="{FF2B5EF4-FFF2-40B4-BE49-F238E27FC236}">
              <a16:creationId xmlns:a16="http://schemas.microsoft.com/office/drawing/2014/main" id="{95BA6B47-263B-4810-9504-941CE28B2B3A}"/>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1BA8328C-F3CE-4C5B-9A52-21E4A9BD9CD4}"/>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7" name="直線コネクタ 536">
          <a:extLst>
            <a:ext uri="{FF2B5EF4-FFF2-40B4-BE49-F238E27FC236}">
              <a16:creationId xmlns:a16="http://schemas.microsoft.com/office/drawing/2014/main" id="{9BCB02A2-26B6-4175-BB51-56D5216CA975}"/>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31C3ED7A-5227-450A-8770-F45C9B5BA3E1}"/>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9" name="直線コネクタ 538">
          <a:extLst>
            <a:ext uri="{FF2B5EF4-FFF2-40B4-BE49-F238E27FC236}">
              <a16:creationId xmlns:a16="http://schemas.microsoft.com/office/drawing/2014/main" id="{BB8A91AC-50E2-40B7-AF6A-DD557A3B5B2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AE4A5496-3CA6-47E5-A71C-50FF1D41585A}"/>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1" name="フローチャート: 判断 540">
          <a:extLst>
            <a:ext uri="{FF2B5EF4-FFF2-40B4-BE49-F238E27FC236}">
              <a16:creationId xmlns:a16="http://schemas.microsoft.com/office/drawing/2014/main" id="{AEE65BA8-ADE2-4036-B5B0-0FC51A038A7C}"/>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2" name="フローチャート: 判断 541">
          <a:extLst>
            <a:ext uri="{FF2B5EF4-FFF2-40B4-BE49-F238E27FC236}">
              <a16:creationId xmlns:a16="http://schemas.microsoft.com/office/drawing/2014/main" id="{DD741BFE-AFAB-460D-9926-94E874D39538}"/>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3" name="フローチャート: 判断 542">
          <a:extLst>
            <a:ext uri="{FF2B5EF4-FFF2-40B4-BE49-F238E27FC236}">
              <a16:creationId xmlns:a16="http://schemas.microsoft.com/office/drawing/2014/main" id="{1D82971C-5335-4390-BF47-ED9CE1BD29F5}"/>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4" name="フローチャート: 判断 543">
          <a:extLst>
            <a:ext uri="{FF2B5EF4-FFF2-40B4-BE49-F238E27FC236}">
              <a16:creationId xmlns:a16="http://schemas.microsoft.com/office/drawing/2014/main" id="{841FB607-E848-4FB5-B49E-B50AA3AD619C}"/>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5" name="フローチャート: 判断 544">
          <a:extLst>
            <a:ext uri="{FF2B5EF4-FFF2-40B4-BE49-F238E27FC236}">
              <a16:creationId xmlns:a16="http://schemas.microsoft.com/office/drawing/2014/main" id="{4436BED8-E9C0-4DF3-BD3F-02D5C0FC4776}"/>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C2417EF-4A1E-4E5D-8064-93A9DF515B7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3E3B348-A604-42CE-A18B-014B3447FC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B896AEE-E16B-4703-9719-8649644DCEE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1CEEFEA-14E5-41FE-B0D4-D610BAE570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D88A761-5CE6-41B0-A681-6834E5E5F1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27305</xdr:rowOff>
    </xdr:from>
    <xdr:to>
      <xdr:col>85</xdr:col>
      <xdr:colOff>177800</xdr:colOff>
      <xdr:row>61</xdr:row>
      <xdr:rowOff>128905</xdr:rowOff>
    </xdr:to>
    <xdr:sp macro="" textlink="">
      <xdr:nvSpPr>
        <xdr:cNvPr id="551" name="楕円 550">
          <a:extLst>
            <a:ext uri="{FF2B5EF4-FFF2-40B4-BE49-F238E27FC236}">
              <a16:creationId xmlns:a16="http://schemas.microsoft.com/office/drawing/2014/main" id="{6BE47201-D231-40DA-9D40-4B4A27CCD2CC}"/>
            </a:ext>
          </a:extLst>
        </xdr:cNvPr>
        <xdr:cNvSpPr/>
      </xdr:nvSpPr>
      <xdr:spPr>
        <a:xfrm>
          <a:off x="16268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5732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AE3A607B-37D7-45A5-80C9-7A134464CE86}"/>
            </a:ext>
          </a:extLst>
        </xdr:cNvPr>
        <xdr:cNvSpPr txBox="1"/>
      </xdr:nvSpPr>
      <xdr:spPr>
        <a:xfrm>
          <a:off x="16357600"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53" name="楕円 552">
          <a:extLst>
            <a:ext uri="{FF2B5EF4-FFF2-40B4-BE49-F238E27FC236}">
              <a16:creationId xmlns:a16="http://schemas.microsoft.com/office/drawing/2014/main" id="{327B095A-237B-4AEA-8012-7109ADDB2041}"/>
            </a:ext>
          </a:extLst>
        </xdr:cNvPr>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78105</xdr:rowOff>
    </xdr:to>
    <xdr:cxnSp macro="">
      <xdr:nvCxnSpPr>
        <xdr:cNvPr id="554" name="直線コネクタ 553">
          <a:extLst>
            <a:ext uri="{FF2B5EF4-FFF2-40B4-BE49-F238E27FC236}">
              <a16:creationId xmlns:a16="http://schemas.microsoft.com/office/drawing/2014/main" id="{7E0F1829-EC0C-46E8-A873-3A2205FA75D0}"/>
            </a:ext>
          </a:extLst>
        </xdr:cNvPr>
        <xdr:cNvCxnSpPr/>
      </xdr:nvCxnSpPr>
      <xdr:spPr>
        <a:xfrm>
          <a:off x="15481300" y="105022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133985</xdr:rowOff>
    </xdr:from>
    <xdr:to>
      <xdr:col>76</xdr:col>
      <xdr:colOff>165100</xdr:colOff>
      <xdr:row>61</xdr:row>
      <xdr:rowOff>64135</xdr:rowOff>
    </xdr:to>
    <xdr:sp macro="" textlink="">
      <xdr:nvSpPr>
        <xdr:cNvPr id="555" name="楕円 554">
          <a:extLst>
            <a:ext uri="{FF2B5EF4-FFF2-40B4-BE49-F238E27FC236}">
              <a16:creationId xmlns:a16="http://schemas.microsoft.com/office/drawing/2014/main" id="{D9F5F97D-D47C-4C14-8F55-7526F46BD829}"/>
            </a:ext>
          </a:extLst>
        </xdr:cNvPr>
        <xdr:cNvSpPr/>
      </xdr:nvSpPr>
      <xdr:spPr>
        <a:xfrm>
          <a:off x="14541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43815</xdr:rowOff>
    </xdr:to>
    <xdr:cxnSp macro="">
      <xdr:nvCxnSpPr>
        <xdr:cNvPr id="556" name="直線コネクタ 555">
          <a:extLst>
            <a:ext uri="{FF2B5EF4-FFF2-40B4-BE49-F238E27FC236}">
              <a16:creationId xmlns:a16="http://schemas.microsoft.com/office/drawing/2014/main" id="{04FCB76D-27D0-4FB0-8F4E-6FB4558B1582}"/>
            </a:ext>
          </a:extLst>
        </xdr:cNvPr>
        <xdr:cNvCxnSpPr/>
      </xdr:nvCxnSpPr>
      <xdr:spPr>
        <a:xfrm>
          <a:off x="14592300" y="10471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130175</xdr:rowOff>
    </xdr:from>
    <xdr:to>
      <xdr:col>72</xdr:col>
      <xdr:colOff>38100</xdr:colOff>
      <xdr:row>62</xdr:row>
      <xdr:rowOff>60325</xdr:rowOff>
    </xdr:to>
    <xdr:sp macro="" textlink="">
      <xdr:nvSpPr>
        <xdr:cNvPr id="557" name="楕円 556">
          <a:extLst>
            <a:ext uri="{FF2B5EF4-FFF2-40B4-BE49-F238E27FC236}">
              <a16:creationId xmlns:a16="http://schemas.microsoft.com/office/drawing/2014/main" id="{622799A2-162D-4D8A-A585-0F9DE1AB37CD}"/>
            </a:ext>
          </a:extLst>
        </xdr:cNvPr>
        <xdr:cNvSpPr/>
      </xdr:nvSpPr>
      <xdr:spPr>
        <a:xfrm>
          <a:off x="13652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xdr:rowOff>
    </xdr:from>
    <xdr:to>
      <xdr:col>76</xdr:col>
      <xdr:colOff>114300</xdr:colOff>
      <xdr:row>62</xdr:row>
      <xdr:rowOff>9525</xdr:rowOff>
    </xdr:to>
    <xdr:cxnSp macro="">
      <xdr:nvCxnSpPr>
        <xdr:cNvPr id="558" name="直線コネクタ 557">
          <a:extLst>
            <a:ext uri="{FF2B5EF4-FFF2-40B4-BE49-F238E27FC236}">
              <a16:creationId xmlns:a16="http://schemas.microsoft.com/office/drawing/2014/main" id="{8DED5914-05C9-4DDF-AC5C-7A770C07C151}"/>
            </a:ext>
          </a:extLst>
        </xdr:cNvPr>
        <xdr:cNvCxnSpPr/>
      </xdr:nvCxnSpPr>
      <xdr:spPr>
        <a:xfrm flipV="1">
          <a:off x="13703300" y="10471785"/>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93980</xdr:rowOff>
    </xdr:from>
    <xdr:to>
      <xdr:col>67</xdr:col>
      <xdr:colOff>101600</xdr:colOff>
      <xdr:row>62</xdr:row>
      <xdr:rowOff>24130</xdr:rowOff>
    </xdr:to>
    <xdr:sp macro="" textlink="">
      <xdr:nvSpPr>
        <xdr:cNvPr id="559" name="楕円 558">
          <a:extLst>
            <a:ext uri="{FF2B5EF4-FFF2-40B4-BE49-F238E27FC236}">
              <a16:creationId xmlns:a16="http://schemas.microsoft.com/office/drawing/2014/main" id="{9A501D5D-EF65-4314-BADB-D08D62415182}"/>
            </a:ext>
          </a:extLst>
        </xdr:cNvPr>
        <xdr:cNvSpPr/>
      </xdr:nvSpPr>
      <xdr:spPr>
        <a:xfrm>
          <a:off x="1276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144780</xdr:rowOff>
    </xdr:from>
    <xdr:to>
      <xdr:col>71</xdr:col>
      <xdr:colOff>177800</xdr:colOff>
      <xdr:row>62</xdr:row>
      <xdr:rowOff>9525</xdr:rowOff>
    </xdr:to>
    <xdr:cxnSp macro="">
      <xdr:nvCxnSpPr>
        <xdr:cNvPr id="560" name="直線コネクタ 559">
          <a:extLst>
            <a:ext uri="{FF2B5EF4-FFF2-40B4-BE49-F238E27FC236}">
              <a16:creationId xmlns:a16="http://schemas.microsoft.com/office/drawing/2014/main" id="{A0E9251A-98D1-48D9-A1B5-9DB51F793CE9}"/>
            </a:ext>
          </a:extLst>
        </xdr:cNvPr>
        <xdr:cNvCxnSpPr/>
      </xdr:nvCxnSpPr>
      <xdr:spPr>
        <a:xfrm>
          <a:off x="12814300" y="1060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1" name="n_1aveValue【学校施設】&#10;有形固定資産減価償却率">
          <a:extLst>
            <a:ext uri="{FF2B5EF4-FFF2-40B4-BE49-F238E27FC236}">
              <a16:creationId xmlns:a16="http://schemas.microsoft.com/office/drawing/2014/main" id="{E88EF556-80BD-4380-9ED3-BED8CDAFE662}"/>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2" name="n_2aveValue【学校施設】&#10;有形固定資産減価償却率">
          <a:extLst>
            <a:ext uri="{FF2B5EF4-FFF2-40B4-BE49-F238E27FC236}">
              <a16:creationId xmlns:a16="http://schemas.microsoft.com/office/drawing/2014/main" id="{1A225C50-EC82-49BF-AFEA-91E67C8DBD55}"/>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3" name="n_3aveValue【学校施設】&#10;有形固定資産減価償却率">
          <a:extLst>
            <a:ext uri="{FF2B5EF4-FFF2-40B4-BE49-F238E27FC236}">
              <a16:creationId xmlns:a16="http://schemas.microsoft.com/office/drawing/2014/main" id="{315B0B5D-1AB7-400B-BE85-BD95C250FB8C}"/>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4" name="n_4aveValue【学校施設】&#10;有形固定資産減価償却率">
          <a:extLst>
            <a:ext uri="{FF2B5EF4-FFF2-40B4-BE49-F238E27FC236}">
              <a16:creationId xmlns:a16="http://schemas.microsoft.com/office/drawing/2014/main" id="{37D1DF7C-CC6C-44DE-9539-2C038767A62A}"/>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65" name="n_1mainValue【学校施設】&#10;有形固定資産減価償却率">
          <a:extLst>
            <a:ext uri="{FF2B5EF4-FFF2-40B4-BE49-F238E27FC236}">
              <a16:creationId xmlns:a16="http://schemas.microsoft.com/office/drawing/2014/main" id="{DF9D69B6-447A-4EC5-8A8F-3D914CB55E2A}"/>
            </a:ext>
          </a:extLst>
        </xdr:cNvPr>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55262</xdr:rowOff>
    </xdr:from>
    <xdr:ext cx="405111" cy="259045"/>
    <xdr:sp macro="" textlink="">
      <xdr:nvSpPr>
        <xdr:cNvPr id="566" name="n_2mainValue【学校施設】&#10;有形固定資産減価償却率">
          <a:extLst>
            <a:ext uri="{FF2B5EF4-FFF2-40B4-BE49-F238E27FC236}">
              <a16:creationId xmlns:a16="http://schemas.microsoft.com/office/drawing/2014/main" id="{A8F61B31-9011-451D-A52D-BEECA6AD4C98}"/>
            </a:ext>
          </a:extLst>
        </xdr:cNvPr>
        <xdr:cNvSpPr txBox="1"/>
      </xdr:nvSpPr>
      <xdr:spPr>
        <a:xfrm>
          <a:off x="14389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51452</xdr:rowOff>
    </xdr:from>
    <xdr:ext cx="405111" cy="259045"/>
    <xdr:sp macro="" textlink="">
      <xdr:nvSpPr>
        <xdr:cNvPr id="567" name="n_3mainValue【学校施設】&#10;有形固定資産減価償却率">
          <a:extLst>
            <a:ext uri="{FF2B5EF4-FFF2-40B4-BE49-F238E27FC236}">
              <a16:creationId xmlns:a16="http://schemas.microsoft.com/office/drawing/2014/main" id="{5B3FD4D1-19E0-40CB-9886-1934AD716158}"/>
            </a:ext>
          </a:extLst>
        </xdr:cNvPr>
        <xdr:cNvSpPr txBox="1"/>
      </xdr:nvSpPr>
      <xdr:spPr>
        <a:xfrm>
          <a:off x="13500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15257</xdr:rowOff>
    </xdr:from>
    <xdr:ext cx="405111" cy="259045"/>
    <xdr:sp macro="" textlink="">
      <xdr:nvSpPr>
        <xdr:cNvPr id="568" name="n_4mainValue【学校施設】&#10;有形固定資産減価償却率">
          <a:extLst>
            <a:ext uri="{FF2B5EF4-FFF2-40B4-BE49-F238E27FC236}">
              <a16:creationId xmlns:a16="http://schemas.microsoft.com/office/drawing/2014/main" id="{B3072A95-921B-474C-8FAE-86158B61BAEB}"/>
            </a:ext>
          </a:extLst>
        </xdr:cNvPr>
        <xdr:cNvSpPr txBox="1"/>
      </xdr:nvSpPr>
      <xdr:spPr>
        <a:xfrm>
          <a:off x="12611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0474CDA-923B-4129-918B-81B471E06C7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A1B78AC4-6D0D-4ECF-A0BC-2F42EA7511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DE883753-80AB-4855-86B6-0ADACE37FE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12752B59-B4EE-47F3-8A02-8BB471C492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C29CD41E-8A5C-430B-8CBA-08BFAD97F4F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15927435-2783-4C44-9454-272C081272A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DDBBC89A-F48F-4355-8550-86493CCEEC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958B33B-7B35-4F80-A4B7-CAB3A50931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C73E3317-C1CE-4B76-8C9D-F57FC4528C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973202A3-F9EF-4C03-A0CB-8C5C05786E7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id="{7017A12D-E01D-426F-B229-9FB2783FAD6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223126D3-8F0F-4749-9F70-CA805F4BBB6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AA17638D-BA6E-4C97-9988-C701425A288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83DA0A86-778F-4D72-8AF1-5FDE705982A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5BAA550-539D-4779-8E59-23FD9E55D9C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5C4525C3-AD60-41B4-87B9-4A843526CE2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EE2DE96A-A250-4CAD-B5E8-1D2273B0393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5A6B8579-502D-42FD-B018-02FCC065C1E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184CF430-62E5-4ED6-9B79-6380BCFF82E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5389BED4-3A44-4E98-BA32-DFABA2FF90B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619F9294-E370-4263-8B20-B415953CFE4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6F3A09BF-3933-4DCC-929C-E043B4FACC8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5F5671F2-783F-4265-90F4-4D5884AF8D4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F569581E-BFD2-443B-AF98-6D8BA5F9D95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3" name="直線コネクタ 592">
          <a:extLst>
            <a:ext uri="{FF2B5EF4-FFF2-40B4-BE49-F238E27FC236}">
              <a16:creationId xmlns:a16="http://schemas.microsoft.com/office/drawing/2014/main" id="{C1E7D671-551E-424E-B874-71B95BA63DCD}"/>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4" name="【学校施設】&#10;一人当たり面積最小値テキスト">
          <a:extLst>
            <a:ext uri="{FF2B5EF4-FFF2-40B4-BE49-F238E27FC236}">
              <a16:creationId xmlns:a16="http://schemas.microsoft.com/office/drawing/2014/main" id="{55D94570-E365-48FF-8592-4503B0484106}"/>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5" name="直線コネクタ 594">
          <a:extLst>
            <a:ext uri="{FF2B5EF4-FFF2-40B4-BE49-F238E27FC236}">
              <a16:creationId xmlns:a16="http://schemas.microsoft.com/office/drawing/2014/main" id="{E6098762-9D3F-4E6E-890D-95C901504A08}"/>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6" name="【学校施設】&#10;一人当たり面積最大値テキスト">
          <a:extLst>
            <a:ext uri="{FF2B5EF4-FFF2-40B4-BE49-F238E27FC236}">
              <a16:creationId xmlns:a16="http://schemas.microsoft.com/office/drawing/2014/main" id="{D7AAACDC-EC2F-4466-A4E2-CE1FFBF3B12B}"/>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7" name="直線コネクタ 596">
          <a:extLst>
            <a:ext uri="{FF2B5EF4-FFF2-40B4-BE49-F238E27FC236}">
              <a16:creationId xmlns:a16="http://schemas.microsoft.com/office/drawing/2014/main" id="{222A2A96-AEDF-4950-AA9F-D0FC234598D2}"/>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8" name="【学校施設】&#10;一人当たり面積平均値テキスト">
          <a:extLst>
            <a:ext uri="{FF2B5EF4-FFF2-40B4-BE49-F238E27FC236}">
              <a16:creationId xmlns:a16="http://schemas.microsoft.com/office/drawing/2014/main" id="{C8FF7286-37A3-4B75-B224-759C995FE565}"/>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9" name="フローチャート: 判断 598">
          <a:extLst>
            <a:ext uri="{FF2B5EF4-FFF2-40B4-BE49-F238E27FC236}">
              <a16:creationId xmlns:a16="http://schemas.microsoft.com/office/drawing/2014/main" id="{A30F067D-1304-4713-9CBA-48AFDB003A5F}"/>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00" name="フローチャート: 判断 599">
          <a:extLst>
            <a:ext uri="{FF2B5EF4-FFF2-40B4-BE49-F238E27FC236}">
              <a16:creationId xmlns:a16="http://schemas.microsoft.com/office/drawing/2014/main" id="{5AABBC06-47B0-46AF-A45A-6D1C716686C6}"/>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1" name="フローチャート: 判断 600">
          <a:extLst>
            <a:ext uri="{FF2B5EF4-FFF2-40B4-BE49-F238E27FC236}">
              <a16:creationId xmlns:a16="http://schemas.microsoft.com/office/drawing/2014/main" id="{41973BD0-8085-4838-A94D-71CC6A02C8E2}"/>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2" name="フローチャート: 判断 601">
          <a:extLst>
            <a:ext uri="{FF2B5EF4-FFF2-40B4-BE49-F238E27FC236}">
              <a16:creationId xmlns:a16="http://schemas.microsoft.com/office/drawing/2014/main" id="{491C4379-FA81-47B8-AA04-75016B9D411B}"/>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3" name="フローチャート: 判断 602">
          <a:extLst>
            <a:ext uri="{FF2B5EF4-FFF2-40B4-BE49-F238E27FC236}">
              <a16:creationId xmlns:a16="http://schemas.microsoft.com/office/drawing/2014/main" id="{98B98589-6F8C-48B4-9869-5FD0558686AE}"/>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62BAC83-FEA3-4DEB-A87F-1D13F1DF5A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77D2E1EF-3C14-47D5-816C-1E7A4AE606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5F2C8A2-4BEC-4ABD-BE52-1F76144AA2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3A0592F-65D7-427E-BC90-EDDD9096986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8FB4610-9C13-4BD8-B8B3-EE776D2C36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09" name="楕円 608">
          <a:extLst>
            <a:ext uri="{FF2B5EF4-FFF2-40B4-BE49-F238E27FC236}">
              <a16:creationId xmlns:a16="http://schemas.microsoft.com/office/drawing/2014/main" id="{1F8149A6-49FB-4ADF-96E8-AA16806B1905}"/>
            </a:ext>
          </a:extLst>
        </xdr:cNvPr>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115079</xdr:rowOff>
    </xdr:from>
    <xdr:ext cx="469744" cy="259045"/>
    <xdr:sp macro="" textlink="">
      <xdr:nvSpPr>
        <xdr:cNvPr id="610" name="【学校施設】&#10;一人当たり面積該当値テキスト">
          <a:extLst>
            <a:ext uri="{FF2B5EF4-FFF2-40B4-BE49-F238E27FC236}">
              <a16:creationId xmlns:a16="http://schemas.microsoft.com/office/drawing/2014/main" id="{F6518BC6-7A9C-442D-B18B-A21BFF3F1D15}"/>
            </a:ext>
          </a:extLst>
        </xdr:cNvPr>
        <xdr:cNvSpPr txBox="1"/>
      </xdr:nvSpPr>
      <xdr:spPr>
        <a:xfrm>
          <a:off x="22199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148844</xdr:rowOff>
    </xdr:from>
    <xdr:to>
      <xdr:col>112</xdr:col>
      <xdr:colOff>38100</xdr:colOff>
      <xdr:row>63</xdr:row>
      <xdr:rowOff>78994</xdr:rowOff>
    </xdr:to>
    <xdr:sp macro="" textlink="">
      <xdr:nvSpPr>
        <xdr:cNvPr id="611" name="楕円 610">
          <a:extLst>
            <a:ext uri="{FF2B5EF4-FFF2-40B4-BE49-F238E27FC236}">
              <a16:creationId xmlns:a16="http://schemas.microsoft.com/office/drawing/2014/main" id="{B13721E4-9C7A-476A-8862-BC6ABFB9DF78}"/>
            </a:ext>
          </a:extLst>
        </xdr:cNvPr>
        <xdr:cNvSpPr/>
      </xdr:nvSpPr>
      <xdr:spPr>
        <a:xfrm>
          <a:off x="21272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28194</xdr:rowOff>
    </xdr:to>
    <xdr:cxnSp macro="">
      <xdr:nvCxnSpPr>
        <xdr:cNvPr id="612" name="直線コネクタ 611">
          <a:extLst>
            <a:ext uri="{FF2B5EF4-FFF2-40B4-BE49-F238E27FC236}">
              <a16:creationId xmlns:a16="http://schemas.microsoft.com/office/drawing/2014/main" id="{DE5C5CC4-5106-455B-8833-B6B74318ED5B}"/>
            </a:ext>
          </a:extLst>
        </xdr:cNvPr>
        <xdr:cNvCxnSpPr/>
      </xdr:nvCxnSpPr>
      <xdr:spPr>
        <a:xfrm flipV="1">
          <a:off x="21323300" y="1081735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148844</xdr:rowOff>
    </xdr:from>
    <xdr:to>
      <xdr:col>107</xdr:col>
      <xdr:colOff>101600</xdr:colOff>
      <xdr:row>63</xdr:row>
      <xdr:rowOff>78994</xdr:rowOff>
    </xdr:to>
    <xdr:sp macro="" textlink="">
      <xdr:nvSpPr>
        <xdr:cNvPr id="613" name="楕円 612">
          <a:extLst>
            <a:ext uri="{FF2B5EF4-FFF2-40B4-BE49-F238E27FC236}">
              <a16:creationId xmlns:a16="http://schemas.microsoft.com/office/drawing/2014/main" id="{B64E4C7C-6B12-439F-AD7A-0532B24F0ECF}"/>
            </a:ext>
          </a:extLst>
        </xdr:cNvPr>
        <xdr:cNvSpPr/>
      </xdr:nvSpPr>
      <xdr:spPr>
        <a:xfrm>
          <a:off x="203835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28194</xdr:rowOff>
    </xdr:from>
    <xdr:to>
      <xdr:col>111</xdr:col>
      <xdr:colOff>177800</xdr:colOff>
      <xdr:row>63</xdr:row>
      <xdr:rowOff>28194</xdr:rowOff>
    </xdr:to>
    <xdr:cxnSp macro="">
      <xdr:nvCxnSpPr>
        <xdr:cNvPr id="614" name="直線コネクタ 613">
          <a:extLst>
            <a:ext uri="{FF2B5EF4-FFF2-40B4-BE49-F238E27FC236}">
              <a16:creationId xmlns:a16="http://schemas.microsoft.com/office/drawing/2014/main" id="{52C74C5C-9009-4314-9613-52490D29A132}"/>
            </a:ext>
          </a:extLst>
        </xdr:cNvPr>
        <xdr:cNvCxnSpPr/>
      </xdr:nvCxnSpPr>
      <xdr:spPr>
        <a:xfrm>
          <a:off x="20434300" y="10829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147320</xdr:rowOff>
    </xdr:from>
    <xdr:to>
      <xdr:col>102</xdr:col>
      <xdr:colOff>165100</xdr:colOff>
      <xdr:row>63</xdr:row>
      <xdr:rowOff>77470</xdr:rowOff>
    </xdr:to>
    <xdr:sp macro="" textlink="">
      <xdr:nvSpPr>
        <xdr:cNvPr id="615" name="楕円 614">
          <a:extLst>
            <a:ext uri="{FF2B5EF4-FFF2-40B4-BE49-F238E27FC236}">
              <a16:creationId xmlns:a16="http://schemas.microsoft.com/office/drawing/2014/main" id="{667F68F5-EAF0-44D7-B153-F89A728FD641}"/>
            </a:ext>
          </a:extLst>
        </xdr:cNvPr>
        <xdr:cNvSpPr/>
      </xdr:nvSpPr>
      <xdr:spPr>
        <a:xfrm>
          <a:off x="19494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28194</xdr:rowOff>
    </xdr:to>
    <xdr:cxnSp macro="">
      <xdr:nvCxnSpPr>
        <xdr:cNvPr id="616" name="直線コネクタ 615">
          <a:extLst>
            <a:ext uri="{FF2B5EF4-FFF2-40B4-BE49-F238E27FC236}">
              <a16:creationId xmlns:a16="http://schemas.microsoft.com/office/drawing/2014/main" id="{49BC8427-BF59-42E7-A608-F058A2A3C628}"/>
            </a:ext>
          </a:extLst>
        </xdr:cNvPr>
        <xdr:cNvCxnSpPr/>
      </xdr:nvCxnSpPr>
      <xdr:spPr>
        <a:xfrm>
          <a:off x="19545300" y="108280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165608</xdr:rowOff>
    </xdr:from>
    <xdr:to>
      <xdr:col>98</xdr:col>
      <xdr:colOff>38100</xdr:colOff>
      <xdr:row>61</xdr:row>
      <xdr:rowOff>95758</xdr:rowOff>
    </xdr:to>
    <xdr:sp macro="" textlink="">
      <xdr:nvSpPr>
        <xdr:cNvPr id="617" name="楕円 616">
          <a:extLst>
            <a:ext uri="{FF2B5EF4-FFF2-40B4-BE49-F238E27FC236}">
              <a16:creationId xmlns:a16="http://schemas.microsoft.com/office/drawing/2014/main" id="{B6A1FFF2-44AE-480B-A079-18ABE04B6EB9}"/>
            </a:ext>
          </a:extLst>
        </xdr:cNvPr>
        <xdr:cNvSpPr/>
      </xdr:nvSpPr>
      <xdr:spPr>
        <a:xfrm>
          <a:off x="18605500" y="104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44958</xdr:rowOff>
    </xdr:from>
    <xdr:to>
      <xdr:col>102</xdr:col>
      <xdr:colOff>114300</xdr:colOff>
      <xdr:row>63</xdr:row>
      <xdr:rowOff>26670</xdr:rowOff>
    </xdr:to>
    <xdr:cxnSp macro="">
      <xdr:nvCxnSpPr>
        <xdr:cNvPr id="618" name="直線コネクタ 617">
          <a:extLst>
            <a:ext uri="{FF2B5EF4-FFF2-40B4-BE49-F238E27FC236}">
              <a16:creationId xmlns:a16="http://schemas.microsoft.com/office/drawing/2014/main" id="{C2FFBFAF-7702-493D-A11F-B45F3D546372}"/>
            </a:ext>
          </a:extLst>
        </xdr:cNvPr>
        <xdr:cNvCxnSpPr/>
      </xdr:nvCxnSpPr>
      <xdr:spPr>
        <a:xfrm>
          <a:off x="18656300" y="10503408"/>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9" name="n_1aveValue【学校施設】&#10;一人当たり面積">
          <a:extLst>
            <a:ext uri="{FF2B5EF4-FFF2-40B4-BE49-F238E27FC236}">
              <a16:creationId xmlns:a16="http://schemas.microsoft.com/office/drawing/2014/main" id="{7D55122F-3638-4848-907B-0F999F4BF6C0}"/>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20" name="n_2aveValue【学校施設】&#10;一人当たり面積">
          <a:extLst>
            <a:ext uri="{FF2B5EF4-FFF2-40B4-BE49-F238E27FC236}">
              <a16:creationId xmlns:a16="http://schemas.microsoft.com/office/drawing/2014/main" id="{D6EF58BD-1D6E-462E-A7EA-CE2248A07F1B}"/>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1" name="n_3aveValue【学校施設】&#10;一人当たり面積">
          <a:extLst>
            <a:ext uri="{FF2B5EF4-FFF2-40B4-BE49-F238E27FC236}">
              <a16:creationId xmlns:a16="http://schemas.microsoft.com/office/drawing/2014/main" id="{E7E245D4-9B1E-4537-B242-6CE9B2BED8BB}"/>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622" name="n_4aveValue【学校施設】&#10;一人当たり面積">
          <a:extLst>
            <a:ext uri="{FF2B5EF4-FFF2-40B4-BE49-F238E27FC236}">
              <a16:creationId xmlns:a16="http://schemas.microsoft.com/office/drawing/2014/main" id="{E01FDADD-31B4-420A-80F5-44A3846B2B38}"/>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70121</xdr:rowOff>
    </xdr:from>
    <xdr:ext cx="469744" cy="259045"/>
    <xdr:sp macro="" textlink="">
      <xdr:nvSpPr>
        <xdr:cNvPr id="623" name="n_1mainValue【学校施設】&#10;一人当たり面積">
          <a:extLst>
            <a:ext uri="{FF2B5EF4-FFF2-40B4-BE49-F238E27FC236}">
              <a16:creationId xmlns:a16="http://schemas.microsoft.com/office/drawing/2014/main" id="{DAA1ADA8-AB82-48D2-99DC-155AB9B42BD6}"/>
            </a:ext>
          </a:extLst>
        </xdr:cNvPr>
        <xdr:cNvSpPr txBox="1"/>
      </xdr:nvSpPr>
      <xdr:spPr>
        <a:xfrm>
          <a:off x="210757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70121</xdr:rowOff>
    </xdr:from>
    <xdr:ext cx="469744" cy="259045"/>
    <xdr:sp macro="" textlink="">
      <xdr:nvSpPr>
        <xdr:cNvPr id="624" name="n_2mainValue【学校施設】&#10;一人当たり面積">
          <a:extLst>
            <a:ext uri="{FF2B5EF4-FFF2-40B4-BE49-F238E27FC236}">
              <a16:creationId xmlns:a16="http://schemas.microsoft.com/office/drawing/2014/main" id="{595B909C-2AC9-4F2C-B63B-868CB0B0F25E}"/>
            </a:ext>
          </a:extLst>
        </xdr:cNvPr>
        <xdr:cNvSpPr txBox="1"/>
      </xdr:nvSpPr>
      <xdr:spPr>
        <a:xfrm>
          <a:off x="20199427"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68597</xdr:rowOff>
    </xdr:from>
    <xdr:ext cx="469744" cy="259045"/>
    <xdr:sp macro="" textlink="">
      <xdr:nvSpPr>
        <xdr:cNvPr id="625" name="n_3mainValue【学校施設】&#10;一人当たり面積">
          <a:extLst>
            <a:ext uri="{FF2B5EF4-FFF2-40B4-BE49-F238E27FC236}">
              <a16:creationId xmlns:a16="http://schemas.microsoft.com/office/drawing/2014/main" id="{D59A1087-2E5F-4C7F-890D-1D31E5DE0F43}"/>
            </a:ext>
          </a:extLst>
        </xdr:cNvPr>
        <xdr:cNvSpPr txBox="1"/>
      </xdr:nvSpPr>
      <xdr:spPr>
        <a:xfrm>
          <a:off x="19310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112285</xdr:rowOff>
    </xdr:from>
    <xdr:ext cx="469744" cy="259045"/>
    <xdr:sp macro="" textlink="">
      <xdr:nvSpPr>
        <xdr:cNvPr id="626" name="n_4mainValue【学校施設】&#10;一人当たり面積">
          <a:extLst>
            <a:ext uri="{FF2B5EF4-FFF2-40B4-BE49-F238E27FC236}">
              <a16:creationId xmlns:a16="http://schemas.microsoft.com/office/drawing/2014/main" id="{B3C853E3-97E8-4FB0-98EB-BBC17303F342}"/>
            </a:ext>
          </a:extLst>
        </xdr:cNvPr>
        <xdr:cNvSpPr txBox="1"/>
      </xdr:nvSpPr>
      <xdr:spPr>
        <a:xfrm>
          <a:off x="18421427" y="1022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5BB6FFFC-405F-4F6D-8240-E0DB6AA651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48A8CE66-9411-4595-8C05-2963EBC48E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26CB0553-15EF-4124-B5AA-5E969E007EC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82395E2-8C0C-45DD-BD06-360718D867C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B69362A-DD62-4F15-8AE2-FD5091C962B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63A9CEDB-4E63-48D6-B978-6983F420C3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A03C9A2A-21AF-486C-B97A-FDAB65E1F7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C47A50A-C8A0-461F-92A5-B283491343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34B90DB0-E382-46B8-9DCA-7C21FDC5F32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A4B7D26C-5A78-400E-A5FE-0CE27418E8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F788EB77-7081-48D0-88F2-FDEDE3354B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A34A1A88-6C74-4710-825C-B97A16E2DCC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F93A50D0-A308-49CC-BE08-96D74B5BC9D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73AF91DA-69F8-4FD8-B1D9-79B94F5F55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47F0C837-3517-4034-A19D-1A5B1583F7E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488823D8-2856-4F57-9D10-47CAF6E7CA2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2FBE22F7-3D67-43B4-8AAF-C45463A1F3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57B97816-8358-4255-BA1F-23C0E0903F9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FE8A8F61-6082-43BE-B090-E21A8BB350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557F2589-6010-4ED0-9666-BFD1B289C44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F46FECA3-BFE8-4BBD-BE60-A7610730E8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14CDC8BB-48C9-4773-825B-9004F6FF56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B979C874-3134-48CF-A72D-8C5165EAB5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779DAF22-9733-462B-83AA-AE0640159C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F9480A9F-176A-4F64-967C-8EBE0ED43E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187D63AE-AF69-4E9B-A026-2883D1A4599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9ABBBBCC-8E4E-4125-AF83-830AD3F669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C63E915A-48E3-4568-AB49-5FBD30ED5F6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0065210B-F4DA-4B6C-BA79-B1C39B5BAD9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5E2056FF-18C2-4364-9857-E8D42B34F5E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82528F39-128B-4BC1-99B0-929D4A1B37E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C27D32B4-C451-49A7-BE6F-DC1CB4D6B87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E95F0E3A-EB8F-4C2C-912D-8CEF6E4E31D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5512BF54-17C8-43FE-9381-7671FD94C5D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94C1D8E6-2677-4A57-B44A-A3753230844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997493DB-61B7-43E7-A1AD-129509D919A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DA00A292-5D7B-4E49-9A2F-4C3704D63FF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EEC806A-ECA4-453F-A4A2-F7C15837EE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68D5D5A7-367F-4FB6-BED2-5C29232FE2A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74216099-C50D-46E7-A53F-523A6BC27E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3536B62C-50A9-471B-82E3-1AD0778D6BC5}"/>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DA42B0AB-B0C5-4499-B2E7-80F943CDAC87}"/>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FA65A067-0EB4-4182-BA64-C8790202E14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70" name="【公民館】&#10;有形固定資産減価償却率最大値テキスト">
          <a:extLst>
            <a:ext uri="{FF2B5EF4-FFF2-40B4-BE49-F238E27FC236}">
              <a16:creationId xmlns:a16="http://schemas.microsoft.com/office/drawing/2014/main" id="{6EE51825-7543-4C61-AE8E-88CF639EE8A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1" name="直線コネクタ 670">
          <a:extLst>
            <a:ext uri="{FF2B5EF4-FFF2-40B4-BE49-F238E27FC236}">
              <a16:creationId xmlns:a16="http://schemas.microsoft.com/office/drawing/2014/main" id="{3B38B710-3245-472C-B4BD-B9521F9B6E2C}"/>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2" name="【公民館】&#10;有形固定資産減価償却率平均値テキスト">
          <a:extLst>
            <a:ext uri="{FF2B5EF4-FFF2-40B4-BE49-F238E27FC236}">
              <a16:creationId xmlns:a16="http://schemas.microsoft.com/office/drawing/2014/main" id="{1310FBB7-2C11-4133-B7B6-1D91B3369EAF}"/>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3" name="フローチャート: 判断 672">
          <a:extLst>
            <a:ext uri="{FF2B5EF4-FFF2-40B4-BE49-F238E27FC236}">
              <a16:creationId xmlns:a16="http://schemas.microsoft.com/office/drawing/2014/main" id="{9AC1B13B-EEDE-47F9-97A0-3969E2474CE8}"/>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4" name="フローチャート: 判断 673">
          <a:extLst>
            <a:ext uri="{FF2B5EF4-FFF2-40B4-BE49-F238E27FC236}">
              <a16:creationId xmlns:a16="http://schemas.microsoft.com/office/drawing/2014/main" id="{B8CB6A93-9A64-4286-A15E-43859C631547}"/>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5" name="フローチャート: 判断 674">
          <a:extLst>
            <a:ext uri="{FF2B5EF4-FFF2-40B4-BE49-F238E27FC236}">
              <a16:creationId xmlns:a16="http://schemas.microsoft.com/office/drawing/2014/main" id="{47CB03DC-617E-4C07-9111-3E2FBDACA4F2}"/>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6" name="フローチャート: 判断 675">
          <a:extLst>
            <a:ext uri="{FF2B5EF4-FFF2-40B4-BE49-F238E27FC236}">
              <a16:creationId xmlns:a16="http://schemas.microsoft.com/office/drawing/2014/main" id="{BA112EBE-C912-44A7-9AD4-93D333D2CE55}"/>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7" name="フローチャート: 判断 676">
          <a:extLst>
            <a:ext uri="{FF2B5EF4-FFF2-40B4-BE49-F238E27FC236}">
              <a16:creationId xmlns:a16="http://schemas.microsoft.com/office/drawing/2014/main" id="{6293CC72-795C-4E22-97E6-738326AE327F}"/>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432DEDC-655E-4CE0-8351-C01E8CA56B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0F97064-E703-4961-AABD-D1300339EE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BF5FDCE-9EAC-4CFC-ABEF-AF56AB7546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9205202-1823-4886-B695-67FFB80CE9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D6EB55D-71B0-4C79-9C43-DE6C6586C3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46355</xdr:rowOff>
    </xdr:from>
    <xdr:to>
      <xdr:col>85</xdr:col>
      <xdr:colOff>177800</xdr:colOff>
      <xdr:row>108</xdr:row>
      <xdr:rowOff>147955</xdr:rowOff>
    </xdr:to>
    <xdr:sp macro="" textlink="">
      <xdr:nvSpPr>
        <xdr:cNvPr id="683" name="楕円 682">
          <a:extLst>
            <a:ext uri="{FF2B5EF4-FFF2-40B4-BE49-F238E27FC236}">
              <a16:creationId xmlns:a16="http://schemas.microsoft.com/office/drawing/2014/main" id="{14A51FF7-3A8A-488A-B0CE-84428A8C42BC}"/>
            </a:ext>
          </a:extLst>
        </xdr:cNvPr>
        <xdr:cNvSpPr/>
      </xdr:nvSpPr>
      <xdr:spPr>
        <a:xfrm>
          <a:off x="162687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132732</xdr:rowOff>
    </xdr:from>
    <xdr:ext cx="405111" cy="259045"/>
    <xdr:sp macro="" textlink="">
      <xdr:nvSpPr>
        <xdr:cNvPr id="684" name="【公民館】&#10;有形固定資産減価償却率該当値テキスト">
          <a:extLst>
            <a:ext uri="{FF2B5EF4-FFF2-40B4-BE49-F238E27FC236}">
              <a16:creationId xmlns:a16="http://schemas.microsoft.com/office/drawing/2014/main" id="{D476E64C-5832-4C28-9619-6B8FF08FD49A}"/>
            </a:ext>
          </a:extLst>
        </xdr:cNvPr>
        <xdr:cNvSpPr txBox="1"/>
      </xdr:nvSpPr>
      <xdr:spPr>
        <a:xfrm>
          <a:off x="16357600" y="1847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34925</xdr:rowOff>
    </xdr:from>
    <xdr:to>
      <xdr:col>81</xdr:col>
      <xdr:colOff>101600</xdr:colOff>
      <xdr:row>108</xdr:row>
      <xdr:rowOff>136525</xdr:rowOff>
    </xdr:to>
    <xdr:sp macro="" textlink="">
      <xdr:nvSpPr>
        <xdr:cNvPr id="685" name="楕円 684">
          <a:extLst>
            <a:ext uri="{FF2B5EF4-FFF2-40B4-BE49-F238E27FC236}">
              <a16:creationId xmlns:a16="http://schemas.microsoft.com/office/drawing/2014/main" id="{1488FB8E-5CAB-4FC6-80DC-64FF3B88410F}"/>
            </a:ext>
          </a:extLst>
        </xdr:cNvPr>
        <xdr:cNvSpPr/>
      </xdr:nvSpPr>
      <xdr:spPr>
        <a:xfrm>
          <a:off x="154305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85725</xdr:rowOff>
    </xdr:from>
    <xdr:to>
      <xdr:col>85</xdr:col>
      <xdr:colOff>127000</xdr:colOff>
      <xdr:row>108</xdr:row>
      <xdr:rowOff>97155</xdr:rowOff>
    </xdr:to>
    <xdr:cxnSp macro="">
      <xdr:nvCxnSpPr>
        <xdr:cNvPr id="686" name="直線コネクタ 685">
          <a:extLst>
            <a:ext uri="{FF2B5EF4-FFF2-40B4-BE49-F238E27FC236}">
              <a16:creationId xmlns:a16="http://schemas.microsoft.com/office/drawing/2014/main" id="{6211F32B-CA70-49D5-A544-4419AB56EC73}"/>
            </a:ext>
          </a:extLst>
        </xdr:cNvPr>
        <xdr:cNvCxnSpPr/>
      </xdr:nvCxnSpPr>
      <xdr:spPr>
        <a:xfrm>
          <a:off x="15481300" y="186023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687" name="楕円 686">
          <a:extLst>
            <a:ext uri="{FF2B5EF4-FFF2-40B4-BE49-F238E27FC236}">
              <a16:creationId xmlns:a16="http://schemas.microsoft.com/office/drawing/2014/main" id="{B5DB8016-6525-4712-AD9E-5B527AE9A34F}"/>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85725</xdr:rowOff>
    </xdr:to>
    <xdr:cxnSp macro="">
      <xdr:nvCxnSpPr>
        <xdr:cNvPr id="688" name="直線コネクタ 687">
          <a:extLst>
            <a:ext uri="{FF2B5EF4-FFF2-40B4-BE49-F238E27FC236}">
              <a16:creationId xmlns:a16="http://schemas.microsoft.com/office/drawing/2014/main" id="{AAAE91BC-093C-4E47-ADE1-6E248E870824}"/>
            </a:ext>
          </a:extLst>
        </xdr:cNvPr>
        <xdr:cNvCxnSpPr/>
      </xdr:nvCxnSpPr>
      <xdr:spPr>
        <a:xfrm>
          <a:off x="14592300" y="18592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2539</xdr:rowOff>
    </xdr:from>
    <xdr:to>
      <xdr:col>72</xdr:col>
      <xdr:colOff>38100</xdr:colOff>
      <xdr:row>108</xdr:row>
      <xdr:rowOff>104139</xdr:rowOff>
    </xdr:to>
    <xdr:sp macro="" textlink="">
      <xdr:nvSpPr>
        <xdr:cNvPr id="689" name="楕円 688">
          <a:extLst>
            <a:ext uri="{FF2B5EF4-FFF2-40B4-BE49-F238E27FC236}">
              <a16:creationId xmlns:a16="http://schemas.microsoft.com/office/drawing/2014/main" id="{8AEFCD14-7E80-4F25-9E79-772C6B0D16F0}"/>
            </a:ext>
          </a:extLst>
        </xdr:cNvPr>
        <xdr:cNvSpPr/>
      </xdr:nvSpPr>
      <xdr:spPr>
        <a:xfrm>
          <a:off x="13652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53339</xdr:rowOff>
    </xdr:from>
    <xdr:to>
      <xdr:col>76</xdr:col>
      <xdr:colOff>114300</xdr:colOff>
      <xdr:row>108</xdr:row>
      <xdr:rowOff>76200</xdr:rowOff>
    </xdr:to>
    <xdr:cxnSp macro="">
      <xdr:nvCxnSpPr>
        <xdr:cNvPr id="690" name="直線コネクタ 689">
          <a:extLst>
            <a:ext uri="{FF2B5EF4-FFF2-40B4-BE49-F238E27FC236}">
              <a16:creationId xmlns:a16="http://schemas.microsoft.com/office/drawing/2014/main" id="{DA48EB88-494E-42AE-8157-E2433AD9FFFA}"/>
            </a:ext>
          </a:extLst>
        </xdr:cNvPr>
        <xdr:cNvCxnSpPr/>
      </xdr:nvCxnSpPr>
      <xdr:spPr>
        <a:xfrm>
          <a:off x="13703300" y="18569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69214</xdr:rowOff>
    </xdr:from>
    <xdr:to>
      <xdr:col>67</xdr:col>
      <xdr:colOff>101600</xdr:colOff>
      <xdr:row>107</xdr:row>
      <xdr:rowOff>170814</xdr:rowOff>
    </xdr:to>
    <xdr:sp macro="" textlink="">
      <xdr:nvSpPr>
        <xdr:cNvPr id="691" name="楕円 690">
          <a:extLst>
            <a:ext uri="{FF2B5EF4-FFF2-40B4-BE49-F238E27FC236}">
              <a16:creationId xmlns:a16="http://schemas.microsoft.com/office/drawing/2014/main" id="{C90B0AA2-9977-4D3E-A07B-FDE1EE306E43}"/>
            </a:ext>
          </a:extLst>
        </xdr:cNvPr>
        <xdr:cNvSpPr/>
      </xdr:nvSpPr>
      <xdr:spPr>
        <a:xfrm>
          <a:off x="12763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120014</xdr:rowOff>
    </xdr:from>
    <xdr:to>
      <xdr:col>71</xdr:col>
      <xdr:colOff>177800</xdr:colOff>
      <xdr:row>108</xdr:row>
      <xdr:rowOff>53339</xdr:rowOff>
    </xdr:to>
    <xdr:cxnSp macro="">
      <xdr:nvCxnSpPr>
        <xdr:cNvPr id="692" name="直線コネクタ 691">
          <a:extLst>
            <a:ext uri="{FF2B5EF4-FFF2-40B4-BE49-F238E27FC236}">
              <a16:creationId xmlns:a16="http://schemas.microsoft.com/office/drawing/2014/main" id="{7E2DCB8D-0EDB-4DAC-A8D8-427769D2C78C}"/>
            </a:ext>
          </a:extLst>
        </xdr:cNvPr>
        <xdr:cNvCxnSpPr/>
      </xdr:nvCxnSpPr>
      <xdr:spPr>
        <a:xfrm>
          <a:off x="12814300" y="18465164"/>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3" name="n_1aveValue【公民館】&#10;有形固定資産減価償却率">
          <a:extLst>
            <a:ext uri="{FF2B5EF4-FFF2-40B4-BE49-F238E27FC236}">
              <a16:creationId xmlns:a16="http://schemas.microsoft.com/office/drawing/2014/main" id="{B26356D0-6307-46C2-BDA9-8ECE5FFA2069}"/>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4" name="n_2aveValue【公民館】&#10;有形固定資産減価償却率">
          <a:extLst>
            <a:ext uri="{FF2B5EF4-FFF2-40B4-BE49-F238E27FC236}">
              <a16:creationId xmlns:a16="http://schemas.microsoft.com/office/drawing/2014/main" id="{4B50076E-9297-451D-A504-9006C2F440D9}"/>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5" name="n_3aveValue【公民館】&#10;有形固定資産減価償却率">
          <a:extLst>
            <a:ext uri="{FF2B5EF4-FFF2-40B4-BE49-F238E27FC236}">
              <a16:creationId xmlns:a16="http://schemas.microsoft.com/office/drawing/2014/main" id="{8080281D-5E24-4C4E-B578-265CD5266FDB}"/>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6" name="n_4aveValue【公民館】&#10;有形固定資産減価償却率">
          <a:extLst>
            <a:ext uri="{FF2B5EF4-FFF2-40B4-BE49-F238E27FC236}">
              <a16:creationId xmlns:a16="http://schemas.microsoft.com/office/drawing/2014/main" id="{1F49F34D-20F5-4C04-8F4C-018BA9606FE7}"/>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127652</xdr:rowOff>
    </xdr:from>
    <xdr:ext cx="405111" cy="259045"/>
    <xdr:sp macro="" textlink="">
      <xdr:nvSpPr>
        <xdr:cNvPr id="697" name="n_1mainValue【公民館】&#10;有形固定資産減価償却率">
          <a:extLst>
            <a:ext uri="{FF2B5EF4-FFF2-40B4-BE49-F238E27FC236}">
              <a16:creationId xmlns:a16="http://schemas.microsoft.com/office/drawing/2014/main" id="{792B0F8B-58CE-4916-8B66-0496C24233C7}"/>
            </a:ext>
          </a:extLst>
        </xdr:cNvPr>
        <xdr:cNvSpPr txBox="1"/>
      </xdr:nvSpPr>
      <xdr:spPr>
        <a:xfrm>
          <a:off x="15266044" y="186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698" name="n_2mainValue【公民館】&#10;有形固定資産減価償却率">
          <a:extLst>
            <a:ext uri="{FF2B5EF4-FFF2-40B4-BE49-F238E27FC236}">
              <a16:creationId xmlns:a16="http://schemas.microsoft.com/office/drawing/2014/main" id="{CA5E88CD-46BA-46C4-B653-86E493859365}"/>
            </a:ext>
          </a:extLst>
        </xdr:cNvPr>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95266</xdr:rowOff>
    </xdr:from>
    <xdr:ext cx="405111" cy="259045"/>
    <xdr:sp macro="" textlink="">
      <xdr:nvSpPr>
        <xdr:cNvPr id="699" name="n_3mainValue【公民館】&#10;有形固定資産減価償却率">
          <a:extLst>
            <a:ext uri="{FF2B5EF4-FFF2-40B4-BE49-F238E27FC236}">
              <a16:creationId xmlns:a16="http://schemas.microsoft.com/office/drawing/2014/main" id="{1F82EFDC-2C2F-4E5A-A0EC-12F62BDCC100}"/>
            </a:ext>
          </a:extLst>
        </xdr:cNvPr>
        <xdr:cNvSpPr txBox="1"/>
      </xdr:nvSpPr>
      <xdr:spPr>
        <a:xfrm>
          <a:off x="13500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161941</xdr:rowOff>
    </xdr:from>
    <xdr:ext cx="405111" cy="259045"/>
    <xdr:sp macro="" textlink="">
      <xdr:nvSpPr>
        <xdr:cNvPr id="700" name="n_4mainValue【公民館】&#10;有形固定資産減価償却率">
          <a:extLst>
            <a:ext uri="{FF2B5EF4-FFF2-40B4-BE49-F238E27FC236}">
              <a16:creationId xmlns:a16="http://schemas.microsoft.com/office/drawing/2014/main" id="{5C347478-AE0B-453D-91B9-72D941B6C4D2}"/>
            </a:ext>
          </a:extLst>
        </xdr:cNvPr>
        <xdr:cNvSpPr txBox="1"/>
      </xdr:nvSpPr>
      <xdr:spPr>
        <a:xfrm>
          <a:off x="12611744" y="1850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F258C227-92E5-4D68-8BB0-91715AED6CB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6AA51724-0FA0-449F-8777-4036047203B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0A033CA7-F23B-4571-9DAE-607CAF636BA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CEAA0632-D756-4719-80CB-7BE117F9DA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4E682B9A-B1DD-4E2E-9B11-0C59D4570A7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0FCF00E5-E5DE-4F53-BFC0-6566824882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F9EDB8C2-B2AA-4D37-AB20-FF8859B6F29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19EFAC87-06E0-440F-A0D9-78C55332DD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F44E6E7E-3B13-43EB-BBD8-338F345D5E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81E7D634-4053-40B5-B452-6652A87008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79B301C1-9CCD-4ED5-8983-143453B5618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9584575F-8836-4BB2-A40B-92E5CC8517E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71413D8A-729C-4DED-B27B-A38F761252C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55C746AD-4872-43FD-8763-28FA18EFAC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848CF99A-ED1E-4FBD-A2FD-F97CDC56F14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24DE5F75-7554-4A8B-86DF-49672A3B35C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9F481C58-E1FA-4554-9A4E-3A3725AE113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A2987761-8ACC-4799-923C-4DF5F646979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1FB7BB21-EA4B-48E0-9102-0EE9D096C9D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0" name="テキスト ボックス 719">
          <a:extLst>
            <a:ext uri="{FF2B5EF4-FFF2-40B4-BE49-F238E27FC236}">
              <a16:creationId xmlns:a16="http://schemas.microsoft.com/office/drawing/2014/main" id="{75EF05AE-07AB-4AAE-85CC-2C872C5B147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AE4A1E74-6850-4778-822B-06EE5585894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EF1C2E21-B059-4186-AF12-28CDBE78D6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公民館】&#10;一人当たり面積グラフ枠">
          <a:extLst>
            <a:ext uri="{FF2B5EF4-FFF2-40B4-BE49-F238E27FC236}">
              <a16:creationId xmlns:a16="http://schemas.microsoft.com/office/drawing/2014/main" id="{910D4BB6-12CE-4021-A4E4-A832A5B29B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4" name="直線コネクタ 723">
          <a:extLst>
            <a:ext uri="{FF2B5EF4-FFF2-40B4-BE49-F238E27FC236}">
              <a16:creationId xmlns:a16="http://schemas.microsoft.com/office/drawing/2014/main" id="{51F27B3D-8106-4C27-9905-49A26D61FC7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5" name="【公民館】&#10;一人当たり面積最小値テキスト">
          <a:extLst>
            <a:ext uri="{FF2B5EF4-FFF2-40B4-BE49-F238E27FC236}">
              <a16:creationId xmlns:a16="http://schemas.microsoft.com/office/drawing/2014/main" id="{E5857249-9299-4CB2-A4F3-DFD7C37F9DB5}"/>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6" name="直線コネクタ 725">
          <a:extLst>
            <a:ext uri="{FF2B5EF4-FFF2-40B4-BE49-F238E27FC236}">
              <a16:creationId xmlns:a16="http://schemas.microsoft.com/office/drawing/2014/main" id="{69B84805-ADCD-4938-AEF8-8DC239F0F19B}"/>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7" name="【公民館】&#10;一人当たり面積最大値テキスト">
          <a:extLst>
            <a:ext uri="{FF2B5EF4-FFF2-40B4-BE49-F238E27FC236}">
              <a16:creationId xmlns:a16="http://schemas.microsoft.com/office/drawing/2014/main" id="{00C2272C-0567-4CB2-8482-F6DE0B63ACCE}"/>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8" name="直線コネクタ 727">
          <a:extLst>
            <a:ext uri="{FF2B5EF4-FFF2-40B4-BE49-F238E27FC236}">
              <a16:creationId xmlns:a16="http://schemas.microsoft.com/office/drawing/2014/main" id="{822B8DDB-D5E2-4445-AC90-6C0D396302A3}"/>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9" name="【公民館】&#10;一人当たり面積平均値テキスト">
          <a:extLst>
            <a:ext uri="{FF2B5EF4-FFF2-40B4-BE49-F238E27FC236}">
              <a16:creationId xmlns:a16="http://schemas.microsoft.com/office/drawing/2014/main" id="{FC3D1CD0-41C5-4D69-996D-224866F47BEC}"/>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30" name="フローチャート: 判断 729">
          <a:extLst>
            <a:ext uri="{FF2B5EF4-FFF2-40B4-BE49-F238E27FC236}">
              <a16:creationId xmlns:a16="http://schemas.microsoft.com/office/drawing/2014/main" id="{6C8EF7E8-CBE8-4827-8437-10EBA3669D7C}"/>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1" name="フローチャート: 判断 730">
          <a:extLst>
            <a:ext uri="{FF2B5EF4-FFF2-40B4-BE49-F238E27FC236}">
              <a16:creationId xmlns:a16="http://schemas.microsoft.com/office/drawing/2014/main" id="{EA81DBB8-6BF6-43A0-A9E9-C4EB3F11F073}"/>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2" name="フローチャート: 判断 731">
          <a:extLst>
            <a:ext uri="{FF2B5EF4-FFF2-40B4-BE49-F238E27FC236}">
              <a16:creationId xmlns:a16="http://schemas.microsoft.com/office/drawing/2014/main" id="{E430933F-0A0A-4B01-8F28-F1AA8D039318}"/>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3" name="フローチャート: 判断 732">
          <a:extLst>
            <a:ext uri="{FF2B5EF4-FFF2-40B4-BE49-F238E27FC236}">
              <a16:creationId xmlns:a16="http://schemas.microsoft.com/office/drawing/2014/main" id="{CC3A3CC6-3CFF-4E6C-BEBB-ED30B00F5BCA}"/>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4" name="フローチャート: 判断 733">
          <a:extLst>
            <a:ext uri="{FF2B5EF4-FFF2-40B4-BE49-F238E27FC236}">
              <a16:creationId xmlns:a16="http://schemas.microsoft.com/office/drawing/2014/main" id="{1ADF24BD-2AB7-45AC-A84A-55002B05039E}"/>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6603ABC-96A2-4DBE-9621-6A61C31EBE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3BF1B303-10CE-408A-A73C-5598C19A87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304359A-D688-47EB-9384-F4A85A24FE0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D03B4D0-A8A4-4CBD-B544-228F2A6BCB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8BB2F15-EE50-466A-9B71-57E2D45E9B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135128</xdr:rowOff>
    </xdr:from>
    <xdr:to>
      <xdr:col>116</xdr:col>
      <xdr:colOff>114300</xdr:colOff>
      <xdr:row>108</xdr:row>
      <xdr:rowOff>65278</xdr:rowOff>
    </xdr:to>
    <xdr:sp macro="" textlink="">
      <xdr:nvSpPr>
        <xdr:cNvPr id="740" name="楕円 739">
          <a:extLst>
            <a:ext uri="{FF2B5EF4-FFF2-40B4-BE49-F238E27FC236}">
              <a16:creationId xmlns:a16="http://schemas.microsoft.com/office/drawing/2014/main" id="{71CD4FD0-E8B2-411A-B61B-4DF1380737A3}"/>
            </a:ext>
          </a:extLst>
        </xdr:cNvPr>
        <xdr:cNvSpPr/>
      </xdr:nvSpPr>
      <xdr:spPr>
        <a:xfrm>
          <a:off x="221107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50055</xdr:rowOff>
    </xdr:from>
    <xdr:ext cx="469744" cy="259045"/>
    <xdr:sp macro="" textlink="">
      <xdr:nvSpPr>
        <xdr:cNvPr id="741" name="【公民館】&#10;一人当たり面積該当値テキスト">
          <a:extLst>
            <a:ext uri="{FF2B5EF4-FFF2-40B4-BE49-F238E27FC236}">
              <a16:creationId xmlns:a16="http://schemas.microsoft.com/office/drawing/2014/main" id="{BB238E6D-3862-4C65-9E49-E6FD809D4A42}"/>
            </a:ext>
          </a:extLst>
        </xdr:cNvPr>
        <xdr:cNvSpPr txBox="1"/>
      </xdr:nvSpPr>
      <xdr:spPr>
        <a:xfrm>
          <a:off x="22199600" y="1839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129794</xdr:rowOff>
    </xdr:from>
    <xdr:to>
      <xdr:col>112</xdr:col>
      <xdr:colOff>38100</xdr:colOff>
      <xdr:row>108</xdr:row>
      <xdr:rowOff>59944</xdr:rowOff>
    </xdr:to>
    <xdr:sp macro="" textlink="">
      <xdr:nvSpPr>
        <xdr:cNvPr id="742" name="楕円 741">
          <a:extLst>
            <a:ext uri="{FF2B5EF4-FFF2-40B4-BE49-F238E27FC236}">
              <a16:creationId xmlns:a16="http://schemas.microsoft.com/office/drawing/2014/main" id="{4E9D1AA2-BA53-4054-959E-61D41884A179}"/>
            </a:ext>
          </a:extLst>
        </xdr:cNvPr>
        <xdr:cNvSpPr/>
      </xdr:nvSpPr>
      <xdr:spPr>
        <a:xfrm>
          <a:off x="21272500" y="184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9144</xdr:rowOff>
    </xdr:from>
    <xdr:to>
      <xdr:col>116</xdr:col>
      <xdr:colOff>63500</xdr:colOff>
      <xdr:row>108</xdr:row>
      <xdr:rowOff>14478</xdr:rowOff>
    </xdr:to>
    <xdr:cxnSp macro="">
      <xdr:nvCxnSpPr>
        <xdr:cNvPr id="743" name="直線コネクタ 742">
          <a:extLst>
            <a:ext uri="{FF2B5EF4-FFF2-40B4-BE49-F238E27FC236}">
              <a16:creationId xmlns:a16="http://schemas.microsoft.com/office/drawing/2014/main" id="{089FAF76-EBAA-4A39-8813-A7354770D2E7}"/>
            </a:ext>
          </a:extLst>
        </xdr:cNvPr>
        <xdr:cNvCxnSpPr/>
      </xdr:nvCxnSpPr>
      <xdr:spPr>
        <a:xfrm>
          <a:off x="21323300" y="1852574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134365</xdr:rowOff>
    </xdr:from>
    <xdr:to>
      <xdr:col>107</xdr:col>
      <xdr:colOff>101600</xdr:colOff>
      <xdr:row>108</xdr:row>
      <xdr:rowOff>64515</xdr:rowOff>
    </xdr:to>
    <xdr:sp macro="" textlink="">
      <xdr:nvSpPr>
        <xdr:cNvPr id="744" name="楕円 743">
          <a:extLst>
            <a:ext uri="{FF2B5EF4-FFF2-40B4-BE49-F238E27FC236}">
              <a16:creationId xmlns:a16="http://schemas.microsoft.com/office/drawing/2014/main" id="{F4E43305-252E-4D7B-A166-ECE8CEEAE062}"/>
            </a:ext>
          </a:extLst>
        </xdr:cNvPr>
        <xdr:cNvSpPr/>
      </xdr:nvSpPr>
      <xdr:spPr>
        <a:xfrm>
          <a:off x="20383500" y="184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9144</xdr:rowOff>
    </xdr:from>
    <xdr:to>
      <xdr:col>111</xdr:col>
      <xdr:colOff>177800</xdr:colOff>
      <xdr:row>108</xdr:row>
      <xdr:rowOff>13715</xdr:rowOff>
    </xdr:to>
    <xdr:cxnSp macro="">
      <xdr:nvCxnSpPr>
        <xdr:cNvPr id="745" name="直線コネクタ 744">
          <a:extLst>
            <a:ext uri="{FF2B5EF4-FFF2-40B4-BE49-F238E27FC236}">
              <a16:creationId xmlns:a16="http://schemas.microsoft.com/office/drawing/2014/main" id="{CEF5D61E-89B1-41A2-91FB-D593CF3366D1}"/>
            </a:ext>
          </a:extLst>
        </xdr:cNvPr>
        <xdr:cNvCxnSpPr/>
      </xdr:nvCxnSpPr>
      <xdr:spPr>
        <a:xfrm flipV="1">
          <a:off x="20434300" y="185257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134365</xdr:rowOff>
    </xdr:from>
    <xdr:to>
      <xdr:col>102</xdr:col>
      <xdr:colOff>165100</xdr:colOff>
      <xdr:row>108</xdr:row>
      <xdr:rowOff>64515</xdr:rowOff>
    </xdr:to>
    <xdr:sp macro="" textlink="">
      <xdr:nvSpPr>
        <xdr:cNvPr id="746" name="楕円 745">
          <a:extLst>
            <a:ext uri="{FF2B5EF4-FFF2-40B4-BE49-F238E27FC236}">
              <a16:creationId xmlns:a16="http://schemas.microsoft.com/office/drawing/2014/main" id="{D94606C2-B32B-4D23-B708-1A3B95117979}"/>
            </a:ext>
          </a:extLst>
        </xdr:cNvPr>
        <xdr:cNvSpPr/>
      </xdr:nvSpPr>
      <xdr:spPr>
        <a:xfrm>
          <a:off x="19494500" y="184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13715</xdr:rowOff>
    </xdr:from>
    <xdr:to>
      <xdr:col>107</xdr:col>
      <xdr:colOff>50800</xdr:colOff>
      <xdr:row>108</xdr:row>
      <xdr:rowOff>13715</xdr:rowOff>
    </xdr:to>
    <xdr:cxnSp macro="">
      <xdr:nvCxnSpPr>
        <xdr:cNvPr id="747" name="直線コネクタ 746">
          <a:extLst>
            <a:ext uri="{FF2B5EF4-FFF2-40B4-BE49-F238E27FC236}">
              <a16:creationId xmlns:a16="http://schemas.microsoft.com/office/drawing/2014/main" id="{F727F22C-4B6E-4163-89DF-6AFC53211FCF}"/>
            </a:ext>
          </a:extLst>
        </xdr:cNvPr>
        <xdr:cNvCxnSpPr/>
      </xdr:nvCxnSpPr>
      <xdr:spPr>
        <a:xfrm>
          <a:off x="19545300" y="18530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133604</xdr:rowOff>
    </xdr:from>
    <xdr:to>
      <xdr:col>98</xdr:col>
      <xdr:colOff>38100</xdr:colOff>
      <xdr:row>108</xdr:row>
      <xdr:rowOff>63754</xdr:rowOff>
    </xdr:to>
    <xdr:sp macro="" textlink="">
      <xdr:nvSpPr>
        <xdr:cNvPr id="748" name="楕円 747">
          <a:extLst>
            <a:ext uri="{FF2B5EF4-FFF2-40B4-BE49-F238E27FC236}">
              <a16:creationId xmlns:a16="http://schemas.microsoft.com/office/drawing/2014/main" id="{4475DD37-B2DC-4776-BCA5-F7975FBD8A4D}"/>
            </a:ext>
          </a:extLst>
        </xdr:cNvPr>
        <xdr:cNvSpPr/>
      </xdr:nvSpPr>
      <xdr:spPr>
        <a:xfrm>
          <a:off x="18605500" y="184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12954</xdr:rowOff>
    </xdr:from>
    <xdr:to>
      <xdr:col>102</xdr:col>
      <xdr:colOff>114300</xdr:colOff>
      <xdr:row>108</xdr:row>
      <xdr:rowOff>13715</xdr:rowOff>
    </xdr:to>
    <xdr:cxnSp macro="">
      <xdr:nvCxnSpPr>
        <xdr:cNvPr id="749" name="直線コネクタ 748">
          <a:extLst>
            <a:ext uri="{FF2B5EF4-FFF2-40B4-BE49-F238E27FC236}">
              <a16:creationId xmlns:a16="http://schemas.microsoft.com/office/drawing/2014/main" id="{4913D859-2723-4A81-90C8-AD40A041B109}"/>
            </a:ext>
          </a:extLst>
        </xdr:cNvPr>
        <xdr:cNvCxnSpPr/>
      </xdr:nvCxnSpPr>
      <xdr:spPr>
        <a:xfrm>
          <a:off x="18656300" y="185295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50" name="n_1aveValue【公民館】&#10;一人当たり面積">
          <a:extLst>
            <a:ext uri="{FF2B5EF4-FFF2-40B4-BE49-F238E27FC236}">
              <a16:creationId xmlns:a16="http://schemas.microsoft.com/office/drawing/2014/main" id="{9B92DB54-BC24-458F-9E62-7C501E8E4D74}"/>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1" name="n_2aveValue【公民館】&#10;一人当たり面積">
          <a:extLst>
            <a:ext uri="{FF2B5EF4-FFF2-40B4-BE49-F238E27FC236}">
              <a16:creationId xmlns:a16="http://schemas.microsoft.com/office/drawing/2014/main" id="{413E3EEC-B67D-4610-98E9-CC473CB93227}"/>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2" name="n_3aveValue【公民館】&#10;一人当たり面積">
          <a:extLst>
            <a:ext uri="{FF2B5EF4-FFF2-40B4-BE49-F238E27FC236}">
              <a16:creationId xmlns:a16="http://schemas.microsoft.com/office/drawing/2014/main" id="{54832EB9-3A57-48B6-B76F-0A3E9431B953}"/>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3" name="n_4aveValue【公民館】&#10;一人当たり面積">
          <a:extLst>
            <a:ext uri="{FF2B5EF4-FFF2-40B4-BE49-F238E27FC236}">
              <a16:creationId xmlns:a16="http://schemas.microsoft.com/office/drawing/2014/main" id="{4E0E49C5-29F5-4529-8F2D-0DB8C6153FDD}"/>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51071</xdr:rowOff>
    </xdr:from>
    <xdr:ext cx="469744" cy="259045"/>
    <xdr:sp macro="" textlink="">
      <xdr:nvSpPr>
        <xdr:cNvPr id="754" name="n_1mainValue【公民館】&#10;一人当たり面積">
          <a:extLst>
            <a:ext uri="{FF2B5EF4-FFF2-40B4-BE49-F238E27FC236}">
              <a16:creationId xmlns:a16="http://schemas.microsoft.com/office/drawing/2014/main" id="{12E341DE-F7B7-46C6-8985-73AEB2632052}"/>
            </a:ext>
          </a:extLst>
        </xdr:cNvPr>
        <xdr:cNvSpPr txBox="1"/>
      </xdr:nvSpPr>
      <xdr:spPr>
        <a:xfrm>
          <a:off x="21075727" y="1856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55642</xdr:rowOff>
    </xdr:from>
    <xdr:ext cx="469744" cy="259045"/>
    <xdr:sp macro="" textlink="">
      <xdr:nvSpPr>
        <xdr:cNvPr id="755" name="n_2mainValue【公民館】&#10;一人当たり面積">
          <a:extLst>
            <a:ext uri="{FF2B5EF4-FFF2-40B4-BE49-F238E27FC236}">
              <a16:creationId xmlns:a16="http://schemas.microsoft.com/office/drawing/2014/main" id="{D46D2CF9-DA00-46AB-8957-F5926EE5F55E}"/>
            </a:ext>
          </a:extLst>
        </xdr:cNvPr>
        <xdr:cNvSpPr txBox="1"/>
      </xdr:nvSpPr>
      <xdr:spPr>
        <a:xfrm>
          <a:off x="201994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55642</xdr:rowOff>
    </xdr:from>
    <xdr:ext cx="469744" cy="259045"/>
    <xdr:sp macro="" textlink="">
      <xdr:nvSpPr>
        <xdr:cNvPr id="756" name="n_3mainValue【公民館】&#10;一人当たり面積">
          <a:extLst>
            <a:ext uri="{FF2B5EF4-FFF2-40B4-BE49-F238E27FC236}">
              <a16:creationId xmlns:a16="http://schemas.microsoft.com/office/drawing/2014/main" id="{5188D494-CEDC-454A-8E27-7DB12848478C}"/>
            </a:ext>
          </a:extLst>
        </xdr:cNvPr>
        <xdr:cNvSpPr txBox="1"/>
      </xdr:nvSpPr>
      <xdr:spPr>
        <a:xfrm>
          <a:off x="193104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54881</xdr:rowOff>
    </xdr:from>
    <xdr:ext cx="469744" cy="259045"/>
    <xdr:sp macro="" textlink="">
      <xdr:nvSpPr>
        <xdr:cNvPr id="757" name="n_4mainValue【公民館】&#10;一人当たり面積">
          <a:extLst>
            <a:ext uri="{FF2B5EF4-FFF2-40B4-BE49-F238E27FC236}">
              <a16:creationId xmlns:a16="http://schemas.microsoft.com/office/drawing/2014/main" id="{354C014C-B215-4AD8-B8A2-4461BD5D15C3}"/>
            </a:ext>
          </a:extLst>
        </xdr:cNvPr>
        <xdr:cNvSpPr txBox="1"/>
      </xdr:nvSpPr>
      <xdr:spPr>
        <a:xfrm>
          <a:off x="18421427" y="1857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4429ADA9-3782-4F59-8236-2EEB12D2FF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14DE72D4-DBB6-469D-A583-CE7375E062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1860060F-D3C0-423C-B416-09F66D898F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学校施設は、</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年度に比井小学校が閉校したことに伴い、小学校数が１減少した。</a:t>
          </a:r>
          <a:r>
            <a:rPr kumimoji="1" lang="ja-JP" altLang="ja-JP" sz="1100">
              <a:solidFill>
                <a:schemeClr val="dk1"/>
              </a:solidFill>
              <a:effectLst/>
              <a:latin typeface="+mn-lt"/>
              <a:ea typeface="+mn-ea"/>
              <a:cs typeface="+mn-cs"/>
            </a:rPr>
            <a:t>２小学校、１中学校。保育所は、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保育所でほとんどが昭和５０年代に建設されており、類似団体と比較して、老朽化が進んでいる。</a:t>
          </a:r>
          <a:endParaRPr lang="ja-JP" altLang="ja-JP" sz="1400">
            <a:effectLst/>
          </a:endParaRPr>
        </a:p>
        <a:p>
          <a:r>
            <a:rPr kumimoji="1" lang="ja-JP" altLang="ja-JP" sz="1100">
              <a:solidFill>
                <a:schemeClr val="dk1"/>
              </a:solidFill>
              <a:effectLst/>
              <a:latin typeface="+mn-lt"/>
              <a:ea typeface="+mn-ea"/>
              <a:cs typeface="+mn-cs"/>
            </a:rPr>
            <a:t>　一方、内原小学校や日高中学校、志賀小学校は大規模改修により、長寿命化を図っており、内原小学校についても増築・改築を</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漁港施設は、建設後相当年が経過し、老朽化が顕著化してきているため、機能保全計画に基づき施設の長寿命化を図っている。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EC2A28-D500-44A2-A2C3-CC30DC3602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54D137-28B6-4986-A6E2-7803B01913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D9A858-A75D-4E08-B17C-F37C71E9AD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FA957E-9431-475C-A38F-7650A1B6B3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571C1E-27CB-4A5F-9442-1AC3CFE39B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0C77E1-4A11-40CB-927C-382FDF0BF1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CA7B0B-4684-40DF-94E1-5D5A0CB1197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5E71EE-E3E3-4779-B3A8-0F74266BBC8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A6336A6-E144-42EE-9772-B545608CD0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F4AD48-EF5E-4EF1-9279-3AC469489A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7,956
46.21
5,666,554
5,299,183
354,269
2,995,527
3,727,737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F4D101D-FC2F-4D12-8177-CC1F706267B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7F55BC-69F6-4DF5-8506-042C881D2E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10D4EC-DC24-43DC-B281-78AB9FD606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5BEF23-9852-44A1-9277-132EB979EF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094452-5452-4659-8551-8B5E18E285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6B35414-5D6E-436C-B5D0-D875A7BC2DF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E211BF3-98F2-4DBB-B071-DB821FE343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BC4CD2-62AD-435C-BAC5-6BB50171CF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7AA8F3D-D0D7-4D1E-8376-8E46F5E452B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8A98A1-B401-4B99-91D4-71E90942A2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31BE9D-7DD2-4C4D-BCAA-81A67CE2F0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065426-42E8-4B98-964F-9876B0DABD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8CBDD5-F4C2-4A15-80A0-D62045707A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B2D2905-8A0E-4605-A4DD-9F6A30127ED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EA4C30-5C48-46A8-88AA-7E936BA086B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7D445DB-B3FF-43BF-B577-033268EB74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3C4E78-D230-4122-9A8A-D68E9E7ED9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3CFF2A-75DF-4F70-87D5-63F0978CCD7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DA1BA33-DBEE-4522-9CFC-AABD308B69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EF764F-981F-42D1-8B4B-F657161AC12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47EA2B-1DB3-4560-AFFE-ACC32C2324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923A8F-6162-4AF7-8726-E1A23A3601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CA6CED0-BB9C-43DD-A8CC-AAEE983F3D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A46486-8F02-411B-BF8A-E170EFF276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CAEF19-BA2B-48CE-ACDA-F3DFC538E87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398D3C-F264-4A72-B79E-32A27A071C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1B9FFF-0CBB-4365-9435-C5DF2169F8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709AE1D-93F9-43E3-9E89-7719E647DF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9358AA-0223-4880-B54A-782A649B789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0C9C3DB-16D4-4BC0-B586-A851CC32AE3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D7E4385-2E16-44A5-8EFD-F396349F74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BFBC380-C651-4EB0-8837-A1B81E2D89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51BF285-F9CB-4B27-99B2-47D446451B6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481D057-3228-4222-9337-F007433B4B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E19EA0D-850D-4A9C-9F98-2713BDB8DF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FEDC3E4-7836-4728-B79C-23B6BD9948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2FFD423-2B1D-43C2-8AA0-DCC8F984C34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2FC6335-F765-4D23-BE7B-AFB9DA3B10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C874BEC-7C4F-45FE-A652-FD130BF272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AB36C82-0711-4A45-A97E-D282C46D75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B72C1B4-EA98-453B-A9E5-09694D72266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D4EEE42-86B7-4DCA-A51F-7D7AA958D1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E1E87C4-068B-4C33-8A44-B4E2F5572FC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790981B-A31F-461B-8BE8-669C0468E2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CF5E33A-65B6-428B-B82A-54B4E38C3A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F14B137-F3B4-40AF-A82A-18848D6C13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9435CDA-CD0B-4703-AF35-C035212D25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B7EFFCF-CEF8-45AC-85D5-69814359BC0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D76B334B-AB36-4E3B-B4F6-CD91C8C36A2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3FF76B32-D4F4-4C1E-9B43-8E836472E65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A7119F38-57CC-4EDA-85F6-B9E7D6677475}"/>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7B22C2EF-06E9-4591-81CB-548F8BB91E5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8E762D20-553D-4DD9-A64E-6FF2251600B3}"/>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FAD6F7AA-2F77-4403-A9DC-F715C0D8E76A}"/>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4798FA25-9F0E-430A-BC29-F7ED5695498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6319516B-64F1-45EA-89DD-222F116EE58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7677661F-BE23-4DDA-AAB7-ECB4001D15F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9989D64F-F693-4A3E-982D-2304B810328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B52D581D-D31D-4F10-9385-3A5668B1AE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7CCFEC84-36E3-4B6A-875E-D5AEB64363F2}"/>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8C7580AD-3BE4-4B29-8931-252C6CEBFA01}"/>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38C66BB5-89A3-43BF-A8EF-81BC02ADC463}"/>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BA83A0B1-3856-43E1-806B-5A1DC8DA3E04}"/>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90719A14-2743-4FA2-B9DE-B7334218FDF2}"/>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BE2FEED1-2E96-41DB-9B21-B9841A5536CB}"/>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D37A063A-9B94-4960-8017-8092093A7254}"/>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C12E58BF-416F-41C1-8341-AEE7E4C03E22}"/>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A08AE1DF-8667-4EDB-B72E-DACEFFDC6CD3}"/>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8D6E507B-BF8A-4F4B-ACC8-EC8B380A6297}"/>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F0C9EF6B-73D5-4ACE-AD55-BBE40F91E22C}"/>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3A1D0A63-208E-4233-8A0B-566A49DE348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4E5BC60A-B785-4EF7-9908-6726AAEEC6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0E834FF-F047-4783-A5F3-9F82813F7E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EF92EC2-7FCD-4B97-BDF0-FA9C968908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94BE844-F8CE-4984-8CE2-996144C276B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120650</xdr:rowOff>
    </xdr:from>
    <xdr:to>
      <xdr:col>24</xdr:col>
      <xdr:colOff>114300</xdr:colOff>
      <xdr:row>57</xdr:row>
      <xdr:rowOff>50800</xdr:rowOff>
    </xdr:to>
    <xdr:sp macro="" textlink="">
      <xdr:nvSpPr>
        <xdr:cNvPr id="87" name="楕円 86">
          <a:extLst>
            <a:ext uri="{FF2B5EF4-FFF2-40B4-BE49-F238E27FC236}">
              <a16:creationId xmlns:a16="http://schemas.microsoft.com/office/drawing/2014/main" id="{2E060D71-826B-47C8-8B6B-10EF6B63C3D3}"/>
            </a:ext>
          </a:extLst>
        </xdr:cNvPr>
        <xdr:cNvSpPr/>
      </xdr:nvSpPr>
      <xdr:spPr>
        <a:xfrm>
          <a:off x="4584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143527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61058CD-58DC-4364-A708-D6E903BBC454}"/>
            </a:ext>
          </a:extLst>
        </xdr:cNvPr>
        <xdr:cNvSpPr txBox="1"/>
      </xdr:nvSpPr>
      <xdr:spPr>
        <a:xfrm>
          <a:off x="4673600"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72644</xdr:rowOff>
    </xdr:from>
    <xdr:to>
      <xdr:col>20</xdr:col>
      <xdr:colOff>38100</xdr:colOff>
      <xdr:row>57</xdr:row>
      <xdr:rowOff>2794</xdr:rowOff>
    </xdr:to>
    <xdr:sp macro="" textlink="">
      <xdr:nvSpPr>
        <xdr:cNvPr id="89" name="楕円 88">
          <a:extLst>
            <a:ext uri="{FF2B5EF4-FFF2-40B4-BE49-F238E27FC236}">
              <a16:creationId xmlns:a16="http://schemas.microsoft.com/office/drawing/2014/main" id="{51DFBD67-DEA9-46A8-9269-F27CF1DEF148}"/>
            </a:ext>
          </a:extLst>
        </xdr:cNvPr>
        <xdr:cNvSpPr/>
      </xdr:nvSpPr>
      <xdr:spPr>
        <a:xfrm>
          <a:off x="3746500" y="96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123444</xdr:rowOff>
    </xdr:from>
    <xdr:to>
      <xdr:col>24</xdr:col>
      <xdr:colOff>63500</xdr:colOff>
      <xdr:row>57</xdr:row>
      <xdr:rowOff>0</xdr:rowOff>
    </xdr:to>
    <xdr:cxnSp macro="">
      <xdr:nvCxnSpPr>
        <xdr:cNvPr id="90" name="直線コネクタ 89">
          <a:extLst>
            <a:ext uri="{FF2B5EF4-FFF2-40B4-BE49-F238E27FC236}">
              <a16:creationId xmlns:a16="http://schemas.microsoft.com/office/drawing/2014/main" id="{028362D8-A92A-48A6-9EEC-BAD1AB27030C}"/>
            </a:ext>
          </a:extLst>
        </xdr:cNvPr>
        <xdr:cNvCxnSpPr/>
      </xdr:nvCxnSpPr>
      <xdr:spPr>
        <a:xfrm>
          <a:off x="3797300" y="972464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24638</xdr:rowOff>
    </xdr:from>
    <xdr:to>
      <xdr:col>15</xdr:col>
      <xdr:colOff>101600</xdr:colOff>
      <xdr:row>56</xdr:row>
      <xdr:rowOff>126238</xdr:rowOff>
    </xdr:to>
    <xdr:sp macro="" textlink="">
      <xdr:nvSpPr>
        <xdr:cNvPr id="91" name="楕円 90">
          <a:extLst>
            <a:ext uri="{FF2B5EF4-FFF2-40B4-BE49-F238E27FC236}">
              <a16:creationId xmlns:a16="http://schemas.microsoft.com/office/drawing/2014/main" id="{3CDBE9E4-7E18-4199-BBCE-03C199433B58}"/>
            </a:ext>
          </a:extLst>
        </xdr:cNvPr>
        <xdr:cNvSpPr/>
      </xdr:nvSpPr>
      <xdr:spPr>
        <a:xfrm>
          <a:off x="2857500" y="96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75438</xdr:rowOff>
    </xdr:from>
    <xdr:to>
      <xdr:col>19</xdr:col>
      <xdr:colOff>177800</xdr:colOff>
      <xdr:row>56</xdr:row>
      <xdr:rowOff>123444</xdr:rowOff>
    </xdr:to>
    <xdr:cxnSp macro="">
      <xdr:nvCxnSpPr>
        <xdr:cNvPr id="92" name="直線コネクタ 91">
          <a:extLst>
            <a:ext uri="{FF2B5EF4-FFF2-40B4-BE49-F238E27FC236}">
              <a16:creationId xmlns:a16="http://schemas.microsoft.com/office/drawing/2014/main" id="{9A53D409-8132-494E-887F-652AFBCD7E1E}"/>
            </a:ext>
          </a:extLst>
        </xdr:cNvPr>
        <xdr:cNvCxnSpPr/>
      </xdr:nvCxnSpPr>
      <xdr:spPr>
        <a:xfrm>
          <a:off x="2908300" y="96766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148082</xdr:rowOff>
    </xdr:from>
    <xdr:to>
      <xdr:col>10</xdr:col>
      <xdr:colOff>165100</xdr:colOff>
      <xdr:row>56</xdr:row>
      <xdr:rowOff>78232</xdr:rowOff>
    </xdr:to>
    <xdr:sp macro="" textlink="">
      <xdr:nvSpPr>
        <xdr:cNvPr id="93" name="楕円 92">
          <a:extLst>
            <a:ext uri="{FF2B5EF4-FFF2-40B4-BE49-F238E27FC236}">
              <a16:creationId xmlns:a16="http://schemas.microsoft.com/office/drawing/2014/main" id="{DC263555-5848-49DC-9FEC-299A2ACFBF84}"/>
            </a:ext>
          </a:extLst>
        </xdr:cNvPr>
        <xdr:cNvSpPr/>
      </xdr:nvSpPr>
      <xdr:spPr>
        <a:xfrm>
          <a:off x="1968500" y="957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27432</xdr:rowOff>
    </xdr:from>
    <xdr:to>
      <xdr:col>15</xdr:col>
      <xdr:colOff>50800</xdr:colOff>
      <xdr:row>56</xdr:row>
      <xdr:rowOff>75438</xdr:rowOff>
    </xdr:to>
    <xdr:cxnSp macro="">
      <xdr:nvCxnSpPr>
        <xdr:cNvPr id="94" name="直線コネクタ 93">
          <a:extLst>
            <a:ext uri="{FF2B5EF4-FFF2-40B4-BE49-F238E27FC236}">
              <a16:creationId xmlns:a16="http://schemas.microsoft.com/office/drawing/2014/main" id="{75504170-19E1-4E0F-9C4F-91E513A1D14B}"/>
            </a:ext>
          </a:extLst>
        </xdr:cNvPr>
        <xdr:cNvCxnSpPr/>
      </xdr:nvCxnSpPr>
      <xdr:spPr>
        <a:xfrm>
          <a:off x="2019300" y="962863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113792</xdr:rowOff>
    </xdr:from>
    <xdr:to>
      <xdr:col>6</xdr:col>
      <xdr:colOff>38100</xdr:colOff>
      <xdr:row>62</xdr:row>
      <xdr:rowOff>43942</xdr:rowOff>
    </xdr:to>
    <xdr:sp macro="" textlink="">
      <xdr:nvSpPr>
        <xdr:cNvPr id="95" name="楕円 94">
          <a:extLst>
            <a:ext uri="{FF2B5EF4-FFF2-40B4-BE49-F238E27FC236}">
              <a16:creationId xmlns:a16="http://schemas.microsoft.com/office/drawing/2014/main" id="{1AFCA479-604A-4900-8CCE-9210C7826038}"/>
            </a:ext>
          </a:extLst>
        </xdr:cNvPr>
        <xdr:cNvSpPr/>
      </xdr:nvSpPr>
      <xdr:spPr>
        <a:xfrm>
          <a:off x="1079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27432</xdr:rowOff>
    </xdr:from>
    <xdr:to>
      <xdr:col>10</xdr:col>
      <xdr:colOff>114300</xdr:colOff>
      <xdr:row>61</xdr:row>
      <xdr:rowOff>164592</xdr:rowOff>
    </xdr:to>
    <xdr:cxnSp macro="">
      <xdr:nvCxnSpPr>
        <xdr:cNvPr id="96" name="直線コネクタ 95">
          <a:extLst>
            <a:ext uri="{FF2B5EF4-FFF2-40B4-BE49-F238E27FC236}">
              <a16:creationId xmlns:a16="http://schemas.microsoft.com/office/drawing/2014/main" id="{DB393480-677D-40CA-B0CB-6A548316B630}"/>
            </a:ext>
          </a:extLst>
        </xdr:cNvPr>
        <xdr:cNvCxnSpPr/>
      </xdr:nvCxnSpPr>
      <xdr:spPr>
        <a:xfrm flipV="1">
          <a:off x="1130300" y="9628632"/>
          <a:ext cx="889000" cy="99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A4C28D70-E2F6-4A3F-913C-37FA304B4E4D}"/>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C1B81335-773E-4AC2-A076-C1629D7BD76A}"/>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924BC46B-ADEB-43FE-BDD1-50F4DAC4DF35}"/>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64CCDA96-09EE-45F8-A5B6-EBE12BDFE298}"/>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19321</xdr:rowOff>
    </xdr:from>
    <xdr:ext cx="405111" cy="259045"/>
    <xdr:sp macro="" textlink="">
      <xdr:nvSpPr>
        <xdr:cNvPr id="101" name="n_1mainValue【体育館・プール】&#10;有形固定資産減価償却率">
          <a:extLst>
            <a:ext uri="{FF2B5EF4-FFF2-40B4-BE49-F238E27FC236}">
              <a16:creationId xmlns:a16="http://schemas.microsoft.com/office/drawing/2014/main" id="{48EBF2DA-1427-470E-A127-0C36E005177A}"/>
            </a:ext>
          </a:extLst>
        </xdr:cNvPr>
        <xdr:cNvSpPr txBox="1"/>
      </xdr:nvSpPr>
      <xdr:spPr>
        <a:xfrm>
          <a:off x="3582044" y="94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142765</xdr:rowOff>
    </xdr:from>
    <xdr:ext cx="405111" cy="259045"/>
    <xdr:sp macro="" textlink="">
      <xdr:nvSpPr>
        <xdr:cNvPr id="102" name="n_2mainValue【体育館・プール】&#10;有形固定資産減価償却率">
          <a:extLst>
            <a:ext uri="{FF2B5EF4-FFF2-40B4-BE49-F238E27FC236}">
              <a16:creationId xmlns:a16="http://schemas.microsoft.com/office/drawing/2014/main" id="{A7551B43-941C-4E1A-8554-DA4048E1C7EA}"/>
            </a:ext>
          </a:extLst>
        </xdr:cNvPr>
        <xdr:cNvSpPr txBox="1"/>
      </xdr:nvSpPr>
      <xdr:spPr>
        <a:xfrm>
          <a:off x="2705744" y="94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94759</xdr:rowOff>
    </xdr:from>
    <xdr:ext cx="405111" cy="259045"/>
    <xdr:sp macro="" textlink="">
      <xdr:nvSpPr>
        <xdr:cNvPr id="103" name="n_3mainValue【体育館・プール】&#10;有形固定資産減価償却率">
          <a:extLst>
            <a:ext uri="{FF2B5EF4-FFF2-40B4-BE49-F238E27FC236}">
              <a16:creationId xmlns:a16="http://schemas.microsoft.com/office/drawing/2014/main" id="{CB240F9D-1E0B-4896-B02C-98C246F4085A}"/>
            </a:ext>
          </a:extLst>
        </xdr:cNvPr>
        <xdr:cNvSpPr txBox="1"/>
      </xdr:nvSpPr>
      <xdr:spPr>
        <a:xfrm>
          <a:off x="1816744" y="935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35069</xdr:rowOff>
    </xdr:from>
    <xdr:ext cx="405111" cy="259045"/>
    <xdr:sp macro="" textlink="">
      <xdr:nvSpPr>
        <xdr:cNvPr id="104" name="n_4mainValue【体育館・プール】&#10;有形固定資産減価償却率">
          <a:extLst>
            <a:ext uri="{FF2B5EF4-FFF2-40B4-BE49-F238E27FC236}">
              <a16:creationId xmlns:a16="http://schemas.microsoft.com/office/drawing/2014/main" id="{7B20D1A1-E1DE-42D4-8C8E-3945FE63F1D7}"/>
            </a:ext>
          </a:extLst>
        </xdr:cNvPr>
        <xdr:cNvSpPr txBox="1"/>
      </xdr:nvSpPr>
      <xdr:spPr>
        <a:xfrm>
          <a:off x="927744" y="1066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B3A12195-1CBC-45F4-B7CB-BB71AC6E81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C44D113B-E30C-4DB4-83A2-83B29E85E5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12358D1-16C2-47B7-BDC5-8292533DA07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8E356AE6-C41D-4567-95C4-69F2E542CA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DBC2CEDC-D6B5-4281-AA2B-BE51DB43EA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3EEB2394-7949-4DA1-85BA-8FE021F67E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1A88536B-CC06-48DD-ACEE-0CD42F09DB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204BAF3D-A4D5-46EC-A0D8-913A39F262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F89580BA-AD2D-4159-8D05-2A12F2F966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6E0A3DCD-A96A-4135-B34C-7900CB47103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FA384284-1CDF-429F-BFF9-2F0DC73316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8C7E55C0-3B02-4B7C-9EF7-1B9AF68C0F8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F990B7FC-42C9-437B-8976-30A485ED6B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C0791C55-A30D-4CF7-B898-491EF02B0CB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67DCC1B8-B467-4137-8154-A31EAD2C987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8F041602-B199-442A-BC46-D554A57E40E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8D335C75-E508-4BA1-AD16-9111C5AE92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4F6CBC87-6523-4210-B3D5-3E7C87155FD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876ECE24-379A-4702-B7A5-C266BFA7242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9969AFF2-6DF7-4226-8CF7-51A9CD26912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EF3F1476-D9D4-4E0B-A623-EE77FF91EA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8B69BA9D-2507-4118-8406-3E52AAFA2E7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7B8758AD-576D-44B2-90F2-D7C99E4CE2B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CCDCFAEB-3E60-427A-B35D-591645D58187}"/>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56357276-8FDF-455C-BB77-04F8FCAA187E}"/>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5BC8F216-B91E-458E-A889-F43EF2795CBE}"/>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53D22E0E-45D8-4169-B818-DF7B09DA2576}"/>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A490DE66-6F78-432C-814A-649FE213C078}"/>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C01E3136-71E1-44CA-A10B-94AF07B9DD1E}"/>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BE814E16-0A5E-4A03-BFCB-02F7CD306AEF}"/>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DE679BE5-8889-427D-84D8-CB403E4D8175}"/>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9D280B7A-3698-465F-BA74-A6BE8563F0E4}"/>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B0B44A17-DB09-467F-9ADB-6B6AB7E4DDDF}"/>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55858174-9C3F-40B1-9A7C-774C312AB274}"/>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501979EB-9B1A-4A99-ADCA-B535BEA142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D741BCED-F281-4D90-AFF3-94CA569E5F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5C4BE90-A4AD-4930-9BC8-D83B98493D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2110C70-B78E-420B-B329-36171AC0B1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26A7E77-A57F-45E2-9056-EF886A2C5C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148463</xdr:rowOff>
    </xdr:from>
    <xdr:to>
      <xdr:col>55</xdr:col>
      <xdr:colOff>50800</xdr:colOff>
      <xdr:row>64</xdr:row>
      <xdr:rowOff>78613</xdr:rowOff>
    </xdr:to>
    <xdr:sp macro="" textlink="">
      <xdr:nvSpPr>
        <xdr:cNvPr id="144" name="楕円 143">
          <a:extLst>
            <a:ext uri="{FF2B5EF4-FFF2-40B4-BE49-F238E27FC236}">
              <a16:creationId xmlns:a16="http://schemas.microsoft.com/office/drawing/2014/main" id="{88DCEE62-1613-42E2-B8D7-1A6E6C3F3B25}"/>
            </a:ext>
          </a:extLst>
        </xdr:cNvPr>
        <xdr:cNvSpPr/>
      </xdr:nvSpPr>
      <xdr:spPr>
        <a:xfrm>
          <a:off x="10426700" y="109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63390</xdr:rowOff>
    </xdr:from>
    <xdr:ext cx="469744" cy="259045"/>
    <xdr:sp macro="" textlink="">
      <xdr:nvSpPr>
        <xdr:cNvPr id="145" name="【体育館・プール】&#10;一人当たり面積該当値テキスト">
          <a:extLst>
            <a:ext uri="{FF2B5EF4-FFF2-40B4-BE49-F238E27FC236}">
              <a16:creationId xmlns:a16="http://schemas.microsoft.com/office/drawing/2014/main" id="{DDCB8E58-C41D-40AE-A5DF-9467E4593F62}"/>
            </a:ext>
          </a:extLst>
        </xdr:cNvPr>
        <xdr:cNvSpPr txBox="1"/>
      </xdr:nvSpPr>
      <xdr:spPr>
        <a:xfrm>
          <a:off x="10515600" y="1086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148082</xdr:rowOff>
    </xdr:from>
    <xdr:to>
      <xdr:col>50</xdr:col>
      <xdr:colOff>165100</xdr:colOff>
      <xdr:row>64</xdr:row>
      <xdr:rowOff>78232</xdr:rowOff>
    </xdr:to>
    <xdr:sp macro="" textlink="">
      <xdr:nvSpPr>
        <xdr:cNvPr id="146" name="楕円 145">
          <a:extLst>
            <a:ext uri="{FF2B5EF4-FFF2-40B4-BE49-F238E27FC236}">
              <a16:creationId xmlns:a16="http://schemas.microsoft.com/office/drawing/2014/main" id="{0C2C1CBE-D88F-4F71-9A57-6D8057AE46C1}"/>
            </a:ext>
          </a:extLst>
        </xdr:cNvPr>
        <xdr:cNvSpPr/>
      </xdr:nvSpPr>
      <xdr:spPr>
        <a:xfrm>
          <a:off x="9588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27432</xdr:rowOff>
    </xdr:from>
    <xdr:to>
      <xdr:col>55</xdr:col>
      <xdr:colOff>0</xdr:colOff>
      <xdr:row>64</xdr:row>
      <xdr:rowOff>27813</xdr:rowOff>
    </xdr:to>
    <xdr:cxnSp macro="">
      <xdr:nvCxnSpPr>
        <xdr:cNvPr id="147" name="直線コネクタ 146">
          <a:extLst>
            <a:ext uri="{FF2B5EF4-FFF2-40B4-BE49-F238E27FC236}">
              <a16:creationId xmlns:a16="http://schemas.microsoft.com/office/drawing/2014/main" id="{4FA0E3D9-0FB6-4A74-8D3B-3BD8B0A8022F}"/>
            </a:ext>
          </a:extLst>
        </xdr:cNvPr>
        <xdr:cNvCxnSpPr/>
      </xdr:nvCxnSpPr>
      <xdr:spPr>
        <a:xfrm>
          <a:off x="9639300" y="1100023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148082</xdr:rowOff>
    </xdr:from>
    <xdr:to>
      <xdr:col>46</xdr:col>
      <xdr:colOff>38100</xdr:colOff>
      <xdr:row>64</xdr:row>
      <xdr:rowOff>78232</xdr:rowOff>
    </xdr:to>
    <xdr:sp macro="" textlink="">
      <xdr:nvSpPr>
        <xdr:cNvPr id="148" name="楕円 147">
          <a:extLst>
            <a:ext uri="{FF2B5EF4-FFF2-40B4-BE49-F238E27FC236}">
              <a16:creationId xmlns:a16="http://schemas.microsoft.com/office/drawing/2014/main" id="{3DB2E9E5-5CE6-40D7-8F2F-8B385930DC1F}"/>
            </a:ext>
          </a:extLst>
        </xdr:cNvPr>
        <xdr:cNvSpPr/>
      </xdr:nvSpPr>
      <xdr:spPr>
        <a:xfrm>
          <a:off x="8699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27432</xdr:rowOff>
    </xdr:from>
    <xdr:to>
      <xdr:col>50</xdr:col>
      <xdr:colOff>114300</xdr:colOff>
      <xdr:row>64</xdr:row>
      <xdr:rowOff>27432</xdr:rowOff>
    </xdr:to>
    <xdr:cxnSp macro="">
      <xdr:nvCxnSpPr>
        <xdr:cNvPr id="149" name="直線コネクタ 148">
          <a:extLst>
            <a:ext uri="{FF2B5EF4-FFF2-40B4-BE49-F238E27FC236}">
              <a16:creationId xmlns:a16="http://schemas.microsoft.com/office/drawing/2014/main" id="{1F7FE9E3-4968-491E-910D-8289FDE6F708}"/>
            </a:ext>
          </a:extLst>
        </xdr:cNvPr>
        <xdr:cNvCxnSpPr/>
      </xdr:nvCxnSpPr>
      <xdr:spPr>
        <a:xfrm>
          <a:off x="8750300" y="11000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148082</xdr:rowOff>
    </xdr:from>
    <xdr:to>
      <xdr:col>41</xdr:col>
      <xdr:colOff>101600</xdr:colOff>
      <xdr:row>64</xdr:row>
      <xdr:rowOff>78232</xdr:rowOff>
    </xdr:to>
    <xdr:sp macro="" textlink="">
      <xdr:nvSpPr>
        <xdr:cNvPr id="150" name="楕円 149">
          <a:extLst>
            <a:ext uri="{FF2B5EF4-FFF2-40B4-BE49-F238E27FC236}">
              <a16:creationId xmlns:a16="http://schemas.microsoft.com/office/drawing/2014/main" id="{0F6619F3-5D47-4CCB-A77A-6B3EB1E2A7DD}"/>
            </a:ext>
          </a:extLst>
        </xdr:cNvPr>
        <xdr:cNvSpPr/>
      </xdr:nvSpPr>
      <xdr:spPr>
        <a:xfrm>
          <a:off x="78105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27432</xdr:rowOff>
    </xdr:from>
    <xdr:to>
      <xdr:col>45</xdr:col>
      <xdr:colOff>177800</xdr:colOff>
      <xdr:row>64</xdr:row>
      <xdr:rowOff>27432</xdr:rowOff>
    </xdr:to>
    <xdr:cxnSp macro="">
      <xdr:nvCxnSpPr>
        <xdr:cNvPr id="151" name="直線コネクタ 150">
          <a:extLst>
            <a:ext uri="{FF2B5EF4-FFF2-40B4-BE49-F238E27FC236}">
              <a16:creationId xmlns:a16="http://schemas.microsoft.com/office/drawing/2014/main" id="{335E1CC3-8FE7-444D-BD3B-E97360D37729}"/>
            </a:ext>
          </a:extLst>
        </xdr:cNvPr>
        <xdr:cNvCxnSpPr/>
      </xdr:nvCxnSpPr>
      <xdr:spPr>
        <a:xfrm>
          <a:off x="7861300" y="11000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19304</xdr:rowOff>
    </xdr:from>
    <xdr:to>
      <xdr:col>36</xdr:col>
      <xdr:colOff>165100</xdr:colOff>
      <xdr:row>64</xdr:row>
      <xdr:rowOff>120904</xdr:rowOff>
    </xdr:to>
    <xdr:sp macro="" textlink="">
      <xdr:nvSpPr>
        <xdr:cNvPr id="152" name="楕円 151">
          <a:extLst>
            <a:ext uri="{FF2B5EF4-FFF2-40B4-BE49-F238E27FC236}">
              <a16:creationId xmlns:a16="http://schemas.microsoft.com/office/drawing/2014/main" id="{344E095A-7605-4E59-BF9A-AF119F5F120E}"/>
            </a:ext>
          </a:extLst>
        </xdr:cNvPr>
        <xdr:cNvSpPr/>
      </xdr:nvSpPr>
      <xdr:spPr>
        <a:xfrm>
          <a:off x="6921500" y="1099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27432</xdr:rowOff>
    </xdr:from>
    <xdr:to>
      <xdr:col>41</xdr:col>
      <xdr:colOff>50800</xdr:colOff>
      <xdr:row>64</xdr:row>
      <xdr:rowOff>70104</xdr:rowOff>
    </xdr:to>
    <xdr:cxnSp macro="">
      <xdr:nvCxnSpPr>
        <xdr:cNvPr id="153" name="直線コネクタ 152">
          <a:extLst>
            <a:ext uri="{FF2B5EF4-FFF2-40B4-BE49-F238E27FC236}">
              <a16:creationId xmlns:a16="http://schemas.microsoft.com/office/drawing/2014/main" id="{543DF630-EA74-4718-A4E0-503A8F2A412C}"/>
            </a:ext>
          </a:extLst>
        </xdr:cNvPr>
        <xdr:cNvCxnSpPr/>
      </xdr:nvCxnSpPr>
      <xdr:spPr>
        <a:xfrm flipV="1">
          <a:off x="6972300" y="1100023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9327F489-BC61-46A3-ABA2-015AD7F2C167}"/>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182D7BF0-3CFE-4EDC-BB20-90874772B63D}"/>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9ED2220F-F6D0-4730-AD1C-6B9ACB2838C0}"/>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F5665E9E-238B-4600-91C6-8D91D67C8DBF}"/>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69359</xdr:rowOff>
    </xdr:from>
    <xdr:ext cx="469744" cy="259045"/>
    <xdr:sp macro="" textlink="">
      <xdr:nvSpPr>
        <xdr:cNvPr id="158" name="n_1mainValue【体育館・プール】&#10;一人当たり面積">
          <a:extLst>
            <a:ext uri="{FF2B5EF4-FFF2-40B4-BE49-F238E27FC236}">
              <a16:creationId xmlns:a16="http://schemas.microsoft.com/office/drawing/2014/main" id="{FA43ACB5-33BC-4551-B91C-78D0AF9A0CEA}"/>
            </a:ext>
          </a:extLst>
        </xdr:cNvPr>
        <xdr:cNvSpPr txBox="1"/>
      </xdr:nvSpPr>
      <xdr:spPr>
        <a:xfrm>
          <a:off x="9391727" y="110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69359</xdr:rowOff>
    </xdr:from>
    <xdr:ext cx="469744" cy="259045"/>
    <xdr:sp macro="" textlink="">
      <xdr:nvSpPr>
        <xdr:cNvPr id="159" name="n_2mainValue【体育館・プール】&#10;一人当たり面積">
          <a:extLst>
            <a:ext uri="{FF2B5EF4-FFF2-40B4-BE49-F238E27FC236}">
              <a16:creationId xmlns:a16="http://schemas.microsoft.com/office/drawing/2014/main" id="{A108E457-F0BE-4D26-BA9C-0E909EF12399}"/>
            </a:ext>
          </a:extLst>
        </xdr:cNvPr>
        <xdr:cNvSpPr txBox="1"/>
      </xdr:nvSpPr>
      <xdr:spPr>
        <a:xfrm>
          <a:off x="8515427" y="110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69359</xdr:rowOff>
    </xdr:from>
    <xdr:ext cx="469744" cy="259045"/>
    <xdr:sp macro="" textlink="">
      <xdr:nvSpPr>
        <xdr:cNvPr id="160" name="n_3mainValue【体育館・プール】&#10;一人当たり面積">
          <a:extLst>
            <a:ext uri="{FF2B5EF4-FFF2-40B4-BE49-F238E27FC236}">
              <a16:creationId xmlns:a16="http://schemas.microsoft.com/office/drawing/2014/main" id="{CB4D55EC-6F1A-4CF4-A7FC-78071A68DC10}"/>
            </a:ext>
          </a:extLst>
        </xdr:cNvPr>
        <xdr:cNvSpPr txBox="1"/>
      </xdr:nvSpPr>
      <xdr:spPr>
        <a:xfrm>
          <a:off x="7626427" y="110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112031</xdr:rowOff>
    </xdr:from>
    <xdr:ext cx="469744" cy="259045"/>
    <xdr:sp macro="" textlink="">
      <xdr:nvSpPr>
        <xdr:cNvPr id="161" name="n_4mainValue【体育館・プール】&#10;一人当たり面積">
          <a:extLst>
            <a:ext uri="{FF2B5EF4-FFF2-40B4-BE49-F238E27FC236}">
              <a16:creationId xmlns:a16="http://schemas.microsoft.com/office/drawing/2014/main" id="{9EB2015F-5EDD-4D98-A3FF-E64229D40973}"/>
            </a:ext>
          </a:extLst>
        </xdr:cNvPr>
        <xdr:cNvSpPr txBox="1"/>
      </xdr:nvSpPr>
      <xdr:spPr>
        <a:xfrm>
          <a:off x="6737427" y="1108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CBEAE214-79D3-4A6C-8295-95DBBD55217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E9AE7E6D-304F-4C63-9B5F-A03D33166C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42E56EB5-0A54-4633-A806-C24A70BD296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81EB8D9C-4409-476E-9E1D-E03E7C09BD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F08FBB12-F901-4538-8F26-F81CD20B5D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51ACCFF7-8992-4539-A851-276B032C41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A95F656-B913-4975-9763-7234EC1603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725D6811-D6E7-4842-80F1-D33E6B6887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929A0F8-85CE-44E3-9B80-B7D05F5E21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8014418-0D36-440C-B703-BB8B97FB55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32F5FA8F-9A92-434E-AC1C-EBB4A4659AE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F6381B9E-CBFA-48AB-85F2-5E0EE149CBF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40A5B863-E216-4109-A46C-914732D238B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D75C37A7-3BAA-48CB-8778-05B5BC32C2C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1DADD00A-532C-4EB6-BE4D-3A28E66141D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8F7AD6C6-D96B-49BB-BF02-EA7F8A20B77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1B97E81B-E4FA-48A7-A2DE-6BB7720E040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A3808306-1593-48D9-8C12-4B8BAC7601C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D1D351F4-F1C3-4A4F-A4FE-F9DD2CA78F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66B0F7A0-8B3F-4359-A073-24809E37DB0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9CC57EF0-8F7E-49E1-9F8F-ABB601179F6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CF0B090E-C444-4D16-BD78-C3BA4DC2D52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2D024813-3708-4E01-AF6A-D827737CAE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4BF2F98D-C9B9-4F0F-9E02-CB530BA0B5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3BF75289-6BAA-449D-96D6-6ADEA91A69DA}"/>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99EBF5BA-1E23-457E-84CD-95091FCBF2C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2F2B3EC3-EC2F-4D7A-8CCB-0588FF9C785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100063ED-AA7E-462F-945D-87A68E20B45D}"/>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D17F63F0-BF9A-4EAF-9AC4-2F3C53CEA92A}"/>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A052A5A-1DA6-4BCE-ACA5-0F096F9BE404}"/>
            </a:ext>
          </a:extLst>
        </xdr:cNvPr>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499BFBE4-B0A3-4E0E-91B7-3B30B54E5ECB}"/>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4D5589E6-86CB-4BE6-86B4-F37C891FB076}"/>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3CCEA33A-4136-4E38-857C-CC3FE3C7718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160D2771-806C-459E-9E65-47E4A5DB867A}"/>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9AE10476-4E8E-4BD0-B2C5-A29094213EC2}"/>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E2AF2EE-0DAD-4E5C-A488-705C6BC251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164A26B5-D20D-4A2D-B830-E6D06036BC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E942C59-8B75-4880-BF58-1B3B4A3953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FD716CC-7CC9-4BF3-A426-09F36ACFFD1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86D800BB-954F-4D96-852C-BDD2884205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31114</xdr:rowOff>
    </xdr:from>
    <xdr:to>
      <xdr:col>24</xdr:col>
      <xdr:colOff>114300</xdr:colOff>
      <xdr:row>82</xdr:row>
      <xdr:rowOff>132714</xdr:rowOff>
    </xdr:to>
    <xdr:sp macro="" textlink="">
      <xdr:nvSpPr>
        <xdr:cNvPr id="202" name="楕円 201">
          <a:extLst>
            <a:ext uri="{FF2B5EF4-FFF2-40B4-BE49-F238E27FC236}">
              <a16:creationId xmlns:a16="http://schemas.microsoft.com/office/drawing/2014/main" id="{E0D556F0-14BD-464A-A44B-AA8921F5C872}"/>
            </a:ext>
          </a:extLst>
        </xdr:cNvPr>
        <xdr:cNvSpPr/>
      </xdr:nvSpPr>
      <xdr:spPr>
        <a:xfrm>
          <a:off x="4584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53991</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AF131170-CA24-4517-BE65-3821EE3D3A5E}"/>
            </a:ext>
          </a:extLst>
        </xdr:cNvPr>
        <xdr:cNvSpPr txBox="1"/>
      </xdr:nvSpPr>
      <xdr:spPr>
        <a:xfrm>
          <a:off x="4673600"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04" name="楕円 203">
          <a:extLst>
            <a:ext uri="{FF2B5EF4-FFF2-40B4-BE49-F238E27FC236}">
              <a16:creationId xmlns:a16="http://schemas.microsoft.com/office/drawing/2014/main" id="{07FDED53-2E3A-4325-A972-ED8E9D6CBA15}"/>
            </a:ext>
          </a:extLst>
        </xdr:cNvPr>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81914</xdr:rowOff>
    </xdr:to>
    <xdr:cxnSp macro="">
      <xdr:nvCxnSpPr>
        <xdr:cNvPr id="205" name="直線コネクタ 204">
          <a:extLst>
            <a:ext uri="{FF2B5EF4-FFF2-40B4-BE49-F238E27FC236}">
              <a16:creationId xmlns:a16="http://schemas.microsoft.com/office/drawing/2014/main" id="{96DED15D-ABA9-4CEE-9202-F4A4650D5BC7}"/>
            </a:ext>
          </a:extLst>
        </xdr:cNvPr>
        <xdr:cNvCxnSpPr/>
      </xdr:nvCxnSpPr>
      <xdr:spPr>
        <a:xfrm>
          <a:off x="3797300" y="141084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137795</xdr:rowOff>
    </xdr:from>
    <xdr:to>
      <xdr:col>15</xdr:col>
      <xdr:colOff>101600</xdr:colOff>
      <xdr:row>82</xdr:row>
      <xdr:rowOff>67945</xdr:rowOff>
    </xdr:to>
    <xdr:sp macro="" textlink="">
      <xdr:nvSpPr>
        <xdr:cNvPr id="206" name="楕円 205">
          <a:extLst>
            <a:ext uri="{FF2B5EF4-FFF2-40B4-BE49-F238E27FC236}">
              <a16:creationId xmlns:a16="http://schemas.microsoft.com/office/drawing/2014/main" id="{2F78982B-7277-42AC-A458-68366D713915}"/>
            </a:ext>
          </a:extLst>
        </xdr:cNvPr>
        <xdr:cNvSpPr/>
      </xdr:nvSpPr>
      <xdr:spPr>
        <a:xfrm>
          <a:off x="2857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17145</xdr:rowOff>
    </xdr:from>
    <xdr:to>
      <xdr:col>19</xdr:col>
      <xdr:colOff>177800</xdr:colOff>
      <xdr:row>82</xdr:row>
      <xdr:rowOff>49530</xdr:rowOff>
    </xdr:to>
    <xdr:cxnSp macro="">
      <xdr:nvCxnSpPr>
        <xdr:cNvPr id="207" name="直線コネクタ 206">
          <a:extLst>
            <a:ext uri="{FF2B5EF4-FFF2-40B4-BE49-F238E27FC236}">
              <a16:creationId xmlns:a16="http://schemas.microsoft.com/office/drawing/2014/main" id="{552FFF17-A5AF-40C3-A583-53FDDC081B37}"/>
            </a:ext>
          </a:extLst>
        </xdr:cNvPr>
        <xdr:cNvCxnSpPr/>
      </xdr:nvCxnSpPr>
      <xdr:spPr>
        <a:xfrm>
          <a:off x="2908300" y="14076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08" name="楕円 207">
          <a:extLst>
            <a:ext uri="{FF2B5EF4-FFF2-40B4-BE49-F238E27FC236}">
              <a16:creationId xmlns:a16="http://schemas.microsoft.com/office/drawing/2014/main" id="{2A2C7D2D-B57D-4CFA-A050-B0BA96956935}"/>
            </a:ext>
          </a:extLst>
        </xdr:cNvPr>
        <xdr:cNvSpPr/>
      </xdr:nvSpPr>
      <xdr:spPr>
        <a:xfrm>
          <a:off x="1968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154305</xdr:rowOff>
    </xdr:from>
    <xdr:to>
      <xdr:col>15</xdr:col>
      <xdr:colOff>50800</xdr:colOff>
      <xdr:row>82</xdr:row>
      <xdr:rowOff>17145</xdr:rowOff>
    </xdr:to>
    <xdr:cxnSp macro="">
      <xdr:nvCxnSpPr>
        <xdr:cNvPr id="209" name="直線コネクタ 208">
          <a:extLst>
            <a:ext uri="{FF2B5EF4-FFF2-40B4-BE49-F238E27FC236}">
              <a16:creationId xmlns:a16="http://schemas.microsoft.com/office/drawing/2014/main" id="{F7E2EF96-D193-4C70-BB46-8A288D373D6D}"/>
            </a:ext>
          </a:extLst>
        </xdr:cNvPr>
        <xdr:cNvCxnSpPr/>
      </xdr:nvCxnSpPr>
      <xdr:spPr>
        <a:xfrm>
          <a:off x="2019300" y="140417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69214</xdr:rowOff>
    </xdr:from>
    <xdr:to>
      <xdr:col>6</xdr:col>
      <xdr:colOff>38100</xdr:colOff>
      <xdr:row>81</xdr:row>
      <xdr:rowOff>170814</xdr:rowOff>
    </xdr:to>
    <xdr:sp macro="" textlink="">
      <xdr:nvSpPr>
        <xdr:cNvPr id="210" name="楕円 209">
          <a:extLst>
            <a:ext uri="{FF2B5EF4-FFF2-40B4-BE49-F238E27FC236}">
              <a16:creationId xmlns:a16="http://schemas.microsoft.com/office/drawing/2014/main" id="{C52B863D-E1E1-49EC-A0AC-04EAEE7D98B1}"/>
            </a:ext>
          </a:extLst>
        </xdr:cNvPr>
        <xdr:cNvSpPr/>
      </xdr:nvSpPr>
      <xdr:spPr>
        <a:xfrm>
          <a:off x="1079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120014</xdr:rowOff>
    </xdr:from>
    <xdr:to>
      <xdr:col>10</xdr:col>
      <xdr:colOff>114300</xdr:colOff>
      <xdr:row>81</xdr:row>
      <xdr:rowOff>154305</xdr:rowOff>
    </xdr:to>
    <xdr:cxnSp macro="">
      <xdr:nvCxnSpPr>
        <xdr:cNvPr id="211" name="直線コネクタ 210">
          <a:extLst>
            <a:ext uri="{FF2B5EF4-FFF2-40B4-BE49-F238E27FC236}">
              <a16:creationId xmlns:a16="http://schemas.microsoft.com/office/drawing/2014/main" id="{15048991-0F4B-4FED-8DBD-52ED160D2C8D}"/>
            </a:ext>
          </a:extLst>
        </xdr:cNvPr>
        <xdr:cNvCxnSpPr/>
      </xdr:nvCxnSpPr>
      <xdr:spPr>
        <a:xfrm>
          <a:off x="1130300" y="140074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12" name="n_1aveValue【福祉施設】&#10;有形固定資産減価償却率">
          <a:extLst>
            <a:ext uri="{FF2B5EF4-FFF2-40B4-BE49-F238E27FC236}">
              <a16:creationId xmlns:a16="http://schemas.microsoft.com/office/drawing/2014/main" id="{18B44568-3D1C-4656-B631-1BF8BC58F15B}"/>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13" name="n_2aveValue【福祉施設】&#10;有形固定資産減価償却率">
          <a:extLst>
            <a:ext uri="{FF2B5EF4-FFF2-40B4-BE49-F238E27FC236}">
              <a16:creationId xmlns:a16="http://schemas.microsoft.com/office/drawing/2014/main" id="{D1A84A90-58A0-41A3-8BE0-9AF801FA3ABE}"/>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14" name="n_3aveValue【福祉施設】&#10;有形固定資産減価償却率">
          <a:extLst>
            <a:ext uri="{FF2B5EF4-FFF2-40B4-BE49-F238E27FC236}">
              <a16:creationId xmlns:a16="http://schemas.microsoft.com/office/drawing/2014/main" id="{A666CF42-0F4D-4617-ABA8-40089DA27AD9}"/>
            </a:ext>
          </a:extLst>
        </xdr:cNvPr>
        <xdr:cNvSpPr txBox="1"/>
      </xdr:nvSpPr>
      <xdr:spPr>
        <a:xfrm>
          <a:off x="1816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215" name="n_4aveValue【福祉施設】&#10;有形固定資産減価償却率">
          <a:extLst>
            <a:ext uri="{FF2B5EF4-FFF2-40B4-BE49-F238E27FC236}">
              <a16:creationId xmlns:a16="http://schemas.microsoft.com/office/drawing/2014/main" id="{DE759390-BF7F-4E94-9EFE-5F7E4B7617AC}"/>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116857</xdr:rowOff>
    </xdr:from>
    <xdr:ext cx="405111" cy="259045"/>
    <xdr:sp macro="" textlink="">
      <xdr:nvSpPr>
        <xdr:cNvPr id="216" name="n_1mainValue【福祉施設】&#10;有形固定資産減価償却率">
          <a:extLst>
            <a:ext uri="{FF2B5EF4-FFF2-40B4-BE49-F238E27FC236}">
              <a16:creationId xmlns:a16="http://schemas.microsoft.com/office/drawing/2014/main" id="{E7CD82BE-7D74-4937-9028-278CF7C9036B}"/>
            </a:ext>
          </a:extLst>
        </xdr:cNvPr>
        <xdr:cNvSpPr txBox="1"/>
      </xdr:nvSpPr>
      <xdr:spPr>
        <a:xfrm>
          <a:off x="35820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17" name="n_2mainValue【福祉施設】&#10;有形固定資産減価償却率">
          <a:extLst>
            <a:ext uri="{FF2B5EF4-FFF2-40B4-BE49-F238E27FC236}">
              <a16:creationId xmlns:a16="http://schemas.microsoft.com/office/drawing/2014/main" id="{D4F441BA-49A8-4A59-A8C9-689B5801C1CD}"/>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218" name="n_3mainValue【福祉施設】&#10;有形固定資産減価償却率">
          <a:extLst>
            <a:ext uri="{FF2B5EF4-FFF2-40B4-BE49-F238E27FC236}">
              <a16:creationId xmlns:a16="http://schemas.microsoft.com/office/drawing/2014/main" id="{6BD9A9CF-1EB3-49EE-80BB-B4002B998E99}"/>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15891</xdr:rowOff>
    </xdr:from>
    <xdr:ext cx="405111" cy="259045"/>
    <xdr:sp macro="" textlink="">
      <xdr:nvSpPr>
        <xdr:cNvPr id="219" name="n_4mainValue【福祉施設】&#10;有形固定資産減価償却率">
          <a:extLst>
            <a:ext uri="{FF2B5EF4-FFF2-40B4-BE49-F238E27FC236}">
              <a16:creationId xmlns:a16="http://schemas.microsoft.com/office/drawing/2014/main" id="{092F832B-F07A-4FEA-A7E9-2B8753BF119B}"/>
            </a:ext>
          </a:extLst>
        </xdr:cNvPr>
        <xdr:cNvSpPr txBox="1"/>
      </xdr:nvSpPr>
      <xdr:spPr>
        <a:xfrm>
          <a:off x="927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A6926730-8515-42AB-A2BC-65C379093D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21CA8B2C-E5F6-4EB3-A9B1-BF2E544287D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4C1854BD-A86D-4CF2-8B71-64349853904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82990759-F568-4A80-87A2-550D055B298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D8669610-500D-4280-810F-E3B40CF8FC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FE9F29DD-B896-46D0-8A41-A4D06D6DC1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60A17AA2-E901-410D-ABC9-703B77BA379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1BCC586A-6664-4EB4-9676-B16A0CB2A80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2FB9BD78-7354-43B5-80A9-9D03A1F4A00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8F4C86D5-53F0-4F21-8642-F8530178018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C4E2F400-1035-4434-BC5C-1B4A34B47B0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78FB4FA-81C0-4447-AC3E-B64A6B3064E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678ACF87-8064-4314-BF01-BF8E571BCFA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D52B301C-56A6-4475-B761-55B84F8AD1F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C31F679E-ED2E-4998-A0AE-C63DA88E0BA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B3FBFC59-7044-475A-93FC-564C7907576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5DEF64EE-BD30-4C3A-A1B3-2526DE99954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E4CDC160-5267-4D47-B741-736E8EBFE5B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164224FA-D760-4D24-A762-D40863F6C22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F2FC9D90-5E22-432E-A8E0-DA5B607B179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4EC67750-839C-496D-80A8-943DA62356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C87817CC-D880-4EE8-B19D-D0304B17A6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4C000A87-11F1-49BB-8EF9-B39D324D06D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56477348-528E-489C-9929-0B6B24E6B593}"/>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5A79E37D-FF2B-4139-B9BF-EDB5D8707ADF}"/>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5635E433-A06A-475E-AB3C-6FAF5785652A}"/>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726CBD76-F81B-4C78-BBE5-A5F7BEF8FA33}"/>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4050A0E4-7E14-45F0-A092-ABF1C17C6BF3}"/>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248" name="【福祉施設】&#10;一人当たり面積平均値テキスト">
          <a:extLst>
            <a:ext uri="{FF2B5EF4-FFF2-40B4-BE49-F238E27FC236}">
              <a16:creationId xmlns:a16="http://schemas.microsoft.com/office/drawing/2014/main" id="{6D03B702-AC3E-42B3-B67F-E77BEDBD47C6}"/>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998A7A5D-5367-45B8-A264-C62382422248}"/>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849627F2-32FC-478C-BAC8-A053788B68B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82578B71-6661-4790-86D3-C5113E954162}"/>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0E322E88-2268-44E2-AE28-90E6DE78D428}"/>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33AD4F16-C49D-4421-9696-6C2668075BBB}"/>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31A5C0DD-DAB1-4204-8E52-BDB82E8126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EFEE77E-AF9B-42D3-ADC2-A9A80859B9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44E5077-A6BD-4EDA-B22F-84B7EB509C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5230FCA-89B1-4685-BF38-AAA1EC51DD7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9CF9B6F-4561-47F9-8610-614DD176E30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254</xdr:rowOff>
    </xdr:from>
    <xdr:to>
      <xdr:col>55</xdr:col>
      <xdr:colOff>50800</xdr:colOff>
      <xdr:row>86</xdr:row>
      <xdr:rowOff>101854</xdr:rowOff>
    </xdr:to>
    <xdr:sp macro="" textlink="">
      <xdr:nvSpPr>
        <xdr:cNvPr id="259" name="楕円 258">
          <a:extLst>
            <a:ext uri="{FF2B5EF4-FFF2-40B4-BE49-F238E27FC236}">
              <a16:creationId xmlns:a16="http://schemas.microsoft.com/office/drawing/2014/main" id="{4EA665CB-4862-4A01-930A-E269865FA71B}"/>
            </a:ext>
          </a:extLst>
        </xdr:cNvPr>
        <xdr:cNvSpPr/>
      </xdr:nvSpPr>
      <xdr:spPr>
        <a:xfrm>
          <a:off x="10426700" y="1474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86631</xdr:rowOff>
    </xdr:from>
    <xdr:ext cx="469744" cy="259045"/>
    <xdr:sp macro="" textlink="">
      <xdr:nvSpPr>
        <xdr:cNvPr id="260" name="【福祉施設】&#10;一人当たり面積該当値テキスト">
          <a:extLst>
            <a:ext uri="{FF2B5EF4-FFF2-40B4-BE49-F238E27FC236}">
              <a16:creationId xmlns:a16="http://schemas.microsoft.com/office/drawing/2014/main" id="{A3BB2AFD-CB3E-4EC2-9BED-B4F4EC5A5E44}"/>
            </a:ext>
          </a:extLst>
        </xdr:cNvPr>
        <xdr:cNvSpPr txBox="1"/>
      </xdr:nvSpPr>
      <xdr:spPr>
        <a:xfrm>
          <a:off x="10515600" y="146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2539</xdr:rowOff>
    </xdr:from>
    <xdr:to>
      <xdr:col>50</xdr:col>
      <xdr:colOff>165100</xdr:colOff>
      <xdr:row>86</xdr:row>
      <xdr:rowOff>104139</xdr:rowOff>
    </xdr:to>
    <xdr:sp macro="" textlink="">
      <xdr:nvSpPr>
        <xdr:cNvPr id="261" name="楕円 260">
          <a:extLst>
            <a:ext uri="{FF2B5EF4-FFF2-40B4-BE49-F238E27FC236}">
              <a16:creationId xmlns:a16="http://schemas.microsoft.com/office/drawing/2014/main" id="{F32F0774-9F90-4E4D-800B-F63A9D0BB938}"/>
            </a:ext>
          </a:extLst>
        </xdr:cNvPr>
        <xdr:cNvSpPr/>
      </xdr:nvSpPr>
      <xdr:spPr>
        <a:xfrm>
          <a:off x="9588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51054</xdr:rowOff>
    </xdr:from>
    <xdr:to>
      <xdr:col>55</xdr:col>
      <xdr:colOff>0</xdr:colOff>
      <xdr:row>86</xdr:row>
      <xdr:rowOff>53339</xdr:rowOff>
    </xdr:to>
    <xdr:cxnSp macro="">
      <xdr:nvCxnSpPr>
        <xdr:cNvPr id="262" name="直線コネクタ 261">
          <a:extLst>
            <a:ext uri="{FF2B5EF4-FFF2-40B4-BE49-F238E27FC236}">
              <a16:creationId xmlns:a16="http://schemas.microsoft.com/office/drawing/2014/main" id="{DACF8788-4017-49E5-8A6E-C5634D1F4340}"/>
            </a:ext>
          </a:extLst>
        </xdr:cNvPr>
        <xdr:cNvCxnSpPr/>
      </xdr:nvCxnSpPr>
      <xdr:spPr>
        <a:xfrm flipV="1">
          <a:off x="9639300" y="147957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12446</xdr:rowOff>
    </xdr:from>
    <xdr:to>
      <xdr:col>46</xdr:col>
      <xdr:colOff>38100</xdr:colOff>
      <xdr:row>86</xdr:row>
      <xdr:rowOff>114046</xdr:rowOff>
    </xdr:to>
    <xdr:sp macro="" textlink="">
      <xdr:nvSpPr>
        <xdr:cNvPr id="263" name="楕円 262">
          <a:extLst>
            <a:ext uri="{FF2B5EF4-FFF2-40B4-BE49-F238E27FC236}">
              <a16:creationId xmlns:a16="http://schemas.microsoft.com/office/drawing/2014/main" id="{54AE3980-A23C-48B3-87CF-61C5C08CCC54}"/>
            </a:ext>
          </a:extLst>
        </xdr:cNvPr>
        <xdr:cNvSpPr/>
      </xdr:nvSpPr>
      <xdr:spPr>
        <a:xfrm>
          <a:off x="8699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53339</xdr:rowOff>
    </xdr:from>
    <xdr:to>
      <xdr:col>50</xdr:col>
      <xdr:colOff>114300</xdr:colOff>
      <xdr:row>86</xdr:row>
      <xdr:rowOff>63246</xdr:rowOff>
    </xdr:to>
    <xdr:cxnSp macro="">
      <xdr:nvCxnSpPr>
        <xdr:cNvPr id="264" name="直線コネクタ 263">
          <a:extLst>
            <a:ext uri="{FF2B5EF4-FFF2-40B4-BE49-F238E27FC236}">
              <a16:creationId xmlns:a16="http://schemas.microsoft.com/office/drawing/2014/main" id="{20CC5C36-A654-455A-B233-494A8695358A}"/>
            </a:ext>
          </a:extLst>
        </xdr:cNvPr>
        <xdr:cNvCxnSpPr/>
      </xdr:nvCxnSpPr>
      <xdr:spPr>
        <a:xfrm flipV="1">
          <a:off x="8750300" y="14798039"/>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13970</xdr:rowOff>
    </xdr:from>
    <xdr:to>
      <xdr:col>41</xdr:col>
      <xdr:colOff>101600</xdr:colOff>
      <xdr:row>86</xdr:row>
      <xdr:rowOff>115570</xdr:rowOff>
    </xdr:to>
    <xdr:sp macro="" textlink="">
      <xdr:nvSpPr>
        <xdr:cNvPr id="265" name="楕円 264">
          <a:extLst>
            <a:ext uri="{FF2B5EF4-FFF2-40B4-BE49-F238E27FC236}">
              <a16:creationId xmlns:a16="http://schemas.microsoft.com/office/drawing/2014/main" id="{3AC85810-86BC-45AF-8E0B-6E59B766A5F4}"/>
            </a:ext>
          </a:extLst>
        </xdr:cNvPr>
        <xdr:cNvSpPr/>
      </xdr:nvSpPr>
      <xdr:spPr>
        <a:xfrm>
          <a:off x="7810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63246</xdr:rowOff>
    </xdr:from>
    <xdr:to>
      <xdr:col>45</xdr:col>
      <xdr:colOff>177800</xdr:colOff>
      <xdr:row>86</xdr:row>
      <xdr:rowOff>64770</xdr:rowOff>
    </xdr:to>
    <xdr:cxnSp macro="">
      <xdr:nvCxnSpPr>
        <xdr:cNvPr id="266" name="直線コネクタ 265">
          <a:extLst>
            <a:ext uri="{FF2B5EF4-FFF2-40B4-BE49-F238E27FC236}">
              <a16:creationId xmlns:a16="http://schemas.microsoft.com/office/drawing/2014/main" id="{1678182C-0D6F-4350-A50B-5B656FC587AE}"/>
            </a:ext>
          </a:extLst>
        </xdr:cNvPr>
        <xdr:cNvCxnSpPr/>
      </xdr:nvCxnSpPr>
      <xdr:spPr>
        <a:xfrm flipV="1">
          <a:off x="7861300" y="148079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17780</xdr:rowOff>
    </xdr:from>
    <xdr:to>
      <xdr:col>36</xdr:col>
      <xdr:colOff>165100</xdr:colOff>
      <xdr:row>86</xdr:row>
      <xdr:rowOff>119380</xdr:rowOff>
    </xdr:to>
    <xdr:sp macro="" textlink="">
      <xdr:nvSpPr>
        <xdr:cNvPr id="267" name="楕円 266">
          <a:extLst>
            <a:ext uri="{FF2B5EF4-FFF2-40B4-BE49-F238E27FC236}">
              <a16:creationId xmlns:a16="http://schemas.microsoft.com/office/drawing/2014/main" id="{A33B6921-C444-4567-89B4-FE7AD83BDAB4}"/>
            </a:ext>
          </a:extLst>
        </xdr:cNvPr>
        <xdr:cNvSpPr/>
      </xdr:nvSpPr>
      <xdr:spPr>
        <a:xfrm>
          <a:off x="692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64770</xdr:rowOff>
    </xdr:from>
    <xdr:to>
      <xdr:col>41</xdr:col>
      <xdr:colOff>50800</xdr:colOff>
      <xdr:row>86</xdr:row>
      <xdr:rowOff>68580</xdr:rowOff>
    </xdr:to>
    <xdr:cxnSp macro="">
      <xdr:nvCxnSpPr>
        <xdr:cNvPr id="268" name="直線コネクタ 267">
          <a:extLst>
            <a:ext uri="{FF2B5EF4-FFF2-40B4-BE49-F238E27FC236}">
              <a16:creationId xmlns:a16="http://schemas.microsoft.com/office/drawing/2014/main" id="{898C262D-5AA2-42B4-B2C8-1155AAFFF0B8}"/>
            </a:ext>
          </a:extLst>
        </xdr:cNvPr>
        <xdr:cNvCxnSpPr/>
      </xdr:nvCxnSpPr>
      <xdr:spPr>
        <a:xfrm flipV="1">
          <a:off x="6972300" y="14809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269" name="n_1aveValue【福祉施設】&#10;一人当たり面積">
          <a:extLst>
            <a:ext uri="{FF2B5EF4-FFF2-40B4-BE49-F238E27FC236}">
              <a16:creationId xmlns:a16="http://schemas.microsoft.com/office/drawing/2014/main" id="{61F02E5F-D505-46DE-B483-23F9441AA466}"/>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D956E2D1-9D77-434A-A8DE-C9814746E9B8}"/>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271" name="n_3aveValue【福祉施設】&#10;一人当たり面積">
          <a:extLst>
            <a:ext uri="{FF2B5EF4-FFF2-40B4-BE49-F238E27FC236}">
              <a16:creationId xmlns:a16="http://schemas.microsoft.com/office/drawing/2014/main" id="{5031A474-1811-42E4-8020-46EE994A0FEC}"/>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272" name="n_4aveValue【福祉施設】&#10;一人当たり面積">
          <a:extLst>
            <a:ext uri="{FF2B5EF4-FFF2-40B4-BE49-F238E27FC236}">
              <a16:creationId xmlns:a16="http://schemas.microsoft.com/office/drawing/2014/main" id="{6F7B340E-63B2-4B32-A2F4-46F136A11A32}"/>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95266</xdr:rowOff>
    </xdr:from>
    <xdr:ext cx="469744" cy="259045"/>
    <xdr:sp macro="" textlink="">
      <xdr:nvSpPr>
        <xdr:cNvPr id="273" name="n_1mainValue【福祉施設】&#10;一人当たり面積">
          <a:extLst>
            <a:ext uri="{FF2B5EF4-FFF2-40B4-BE49-F238E27FC236}">
              <a16:creationId xmlns:a16="http://schemas.microsoft.com/office/drawing/2014/main" id="{A82506BC-C583-49BD-BADC-2B784414B877}"/>
            </a:ext>
          </a:extLst>
        </xdr:cNvPr>
        <xdr:cNvSpPr txBox="1"/>
      </xdr:nvSpPr>
      <xdr:spPr>
        <a:xfrm>
          <a:off x="93917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105173</xdr:rowOff>
    </xdr:from>
    <xdr:ext cx="469744" cy="259045"/>
    <xdr:sp macro="" textlink="">
      <xdr:nvSpPr>
        <xdr:cNvPr id="274" name="n_2mainValue【福祉施設】&#10;一人当たり面積">
          <a:extLst>
            <a:ext uri="{FF2B5EF4-FFF2-40B4-BE49-F238E27FC236}">
              <a16:creationId xmlns:a16="http://schemas.microsoft.com/office/drawing/2014/main" id="{4025401C-CCCC-4699-8F42-0FCC25041876}"/>
            </a:ext>
          </a:extLst>
        </xdr:cNvPr>
        <xdr:cNvSpPr txBox="1"/>
      </xdr:nvSpPr>
      <xdr:spPr>
        <a:xfrm>
          <a:off x="8515427" y="1484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106697</xdr:rowOff>
    </xdr:from>
    <xdr:ext cx="469744" cy="259045"/>
    <xdr:sp macro="" textlink="">
      <xdr:nvSpPr>
        <xdr:cNvPr id="275" name="n_3mainValue【福祉施設】&#10;一人当たり面積">
          <a:extLst>
            <a:ext uri="{FF2B5EF4-FFF2-40B4-BE49-F238E27FC236}">
              <a16:creationId xmlns:a16="http://schemas.microsoft.com/office/drawing/2014/main" id="{140AD5A6-F3D7-49AE-9A69-5551556053DD}"/>
            </a:ext>
          </a:extLst>
        </xdr:cNvPr>
        <xdr:cNvSpPr txBox="1"/>
      </xdr:nvSpPr>
      <xdr:spPr>
        <a:xfrm>
          <a:off x="7626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110507</xdr:rowOff>
    </xdr:from>
    <xdr:ext cx="469744" cy="259045"/>
    <xdr:sp macro="" textlink="">
      <xdr:nvSpPr>
        <xdr:cNvPr id="276" name="n_4mainValue【福祉施設】&#10;一人当たり面積">
          <a:extLst>
            <a:ext uri="{FF2B5EF4-FFF2-40B4-BE49-F238E27FC236}">
              <a16:creationId xmlns:a16="http://schemas.microsoft.com/office/drawing/2014/main" id="{A5DBE477-607C-4C21-B872-DCFA2412E2DE}"/>
            </a:ext>
          </a:extLst>
        </xdr:cNvPr>
        <xdr:cNvSpPr txBox="1"/>
      </xdr:nvSpPr>
      <xdr:spPr>
        <a:xfrm>
          <a:off x="6737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B8EDEB51-9B8B-4E04-966D-AF01AB7C3F5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3C48E3F0-A2F6-4436-BBF1-ECA79F91E05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A3A02686-F3D8-4EE2-90D2-67AF0B35F9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AE94FC43-A7BF-4FDB-B0AE-259942089F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4ABE940-476E-4AB2-BD63-83268D8B16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78059408-F71A-4625-AA17-E47BEBDD96E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49CD603-C6AD-4C0E-B529-8C85CDCF1E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66E32F73-C95F-4B1C-AEE4-87297FA9A5A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369B6B2E-61B5-4C8B-B132-EECEC9D524A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EFB071A-694E-4026-9951-7D2CD8D8BA0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1EF2DC5F-7175-4E8F-B802-2E50E070F6E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40B5F7D-B592-4F4F-9E37-816D336936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22EF032F-9422-4CDD-913E-ED614E852F9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E349DE38-8B52-4E7B-964C-8112F056C3D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B37F6063-0617-40E4-9C20-9D4D6465C7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7A623233-DCAC-47D6-A234-F54C077AB57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171366B5-42EF-475A-9436-2E3C3E82776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F44907FB-90FD-403F-B419-E6B5DDCD389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B71F781E-20E1-4C37-A4A6-D3D510C742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56A6C213-AAC2-4893-A063-453E819F1E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2BA66DFF-BD48-47F1-845B-D79788DDF7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D4219325-C9FD-4774-846E-B267AFC4AA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E5484E9D-A0C7-49FF-B939-262D1D7F4B4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67CDA4F5-EF47-40B1-9A54-75D00E010E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EC04E45F-B93B-4FA5-B420-DD02A0786D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DC96D0F6-04F6-4CD5-B754-290CD8DC4A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9AADA78A-2CE1-4FAE-8D14-7C455C7151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B62B6060-4122-4B48-B1FA-44CE26F466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6393A93D-62E5-41C9-A761-0B306E99EC9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FD7AF3AD-8370-478A-AF9D-B039A7537F8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C3E04300-3FF7-41F4-86BC-D290FD10C55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973860FB-A994-4936-88C3-E5AAF62AE35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D9B2E114-532F-41FB-A97F-B479660B1C0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28BE2BD8-7C8D-4F20-90B2-AAB217A4E24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F896B39C-83BF-444E-A2FB-AD542368C83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F276E6CE-4B27-4E50-A172-F371BA83BFE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84CE8926-E899-41C6-941B-A84F24C2608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0558992E-6BD0-4E06-8A43-173F8B38BE8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7712EDE9-DC23-444E-B0AE-F431CDCE7E8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C6179F06-59DD-4532-9268-3252D5EC13F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2452717D-D07D-4130-904D-8AAD147220C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F81F07D3-35D9-4A72-8306-B7896DC065DA}"/>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FBE8D2B0-9924-4FA2-98D3-759294E150C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7FCC0611-D91B-462C-987B-E65D8D90414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52C6AAC0-D8AD-4A39-B0A0-4ABEE8DC356F}"/>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id="{1228ADF3-BC09-4E67-9929-7BDF42A4F439}"/>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E252C7A6-7919-4CD5-B441-7D8B6D315506}"/>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id="{76ECE522-EE5A-424B-AB4C-16FAB26BDC2E}"/>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id="{6F41FACF-04D5-477A-9300-8558FA33FBA5}"/>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id="{DD36C1C7-A717-4DB9-9756-6AADDE7F5946}"/>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id="{2045766A-79DE-42C5-947A-95348BBA4739}"/>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8" name="フローチャート: 判断 327">
          <a:extLst>
            <a:ext uri="{FF2B5EF4-FFF2-40B4-BE49-F238E27FC236}">
              <a16:creationId xmlns:a16="http://schemas.microsoft.com/office/drawing/2014/main" id="{F3BB2E52-3CC5-44FF-BECB-85EF31828B4D}"/>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5F69D9F2-9139-4F29-92D6-F888B441F50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B5BA3C52-34FE-4AA7-9F84-B8CB8AFC059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ECADCEB-DC0B-49AC-8FA3-E8881C7BF16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A522232-C830-48E1-815F-637B0324074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88DBA38-9E02-453C-8903-5EE716E082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138067</xdr:rowOff>
    </xdr:from>
    <xdr:to>
      <xdr:col>85</xdr:col>
      <xdr:colOff>177800</xdr:colOff>
      <xdr:row>38</xdr:row>
      <xdr:rowOff>68218</xdr:rowOff>
    </xdr:to>
    <xdr:sp macro="" textlink="">
      <xdr:nvSpPr>
        <xdr:cNvPr id="334" name="楕円 333">
          <a:extLst>
            <a:ext uri="{FF2B5EF4-FFF2-40B4-BE49-F238E27FC236}">
              <a16:creationId xmlns:a16="http://schemas.microsoft.com/office/drawing/2014/main" id="{8E820942-CFB4-4AD9-8F8C-FB8B3FB9FDFA}"/>
            </a:ext>
          </a:extLst>
        </xdr:cNvPr>
        <xdr:cNvSpPr/>
      </xdr:nvSpPr>
      <xdr:spPr>
        <a:xfrm>
          <a:off x="16268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160944</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8AB2E369-0985-4CA7-A003-75430990988C}"/>
            </a:ext>
          </a:extLst>
        </xdr:cNvPr>
        <xdr:cNvSpPr txBox="1"/>
      </xdr:nvSpPr>
      <xdr:spPr>
        <a:xfrm>
          <a:off x="16357600"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336" name="楕円 335">
          <a:extLst>
            <a:ext uri="{FF2B5EF4-FFF2-40B4-BE49-F238E27FC236}">
              <a16:creationId xmlns:a16="http://schemas.microsoft.com/office/drawing/2014/main" id="{1967F1B6-5E62-421E-84A1-5326A09116AD}"/>
            </a:ext>
          </a:extLst>
        </xdr:cNvPr>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17417</xdr:rowOff>
    </xdr:from>
    <xdr:to>
      <xdr:col>85</xdr:col>
      <xdr:colOff>127000</xdr:colOff>
      <xdr:row>40</xdr:row>
      <xdr:rowOff>161109</xdr:rowOff>
    </xdr:to>
    <xdr:cxnSp macro="">
      <xdr:nvCxnSpPr>
        <xdr:cNvPr id="337" name="直線コネクタ 336">
          <a:extLst>
            <a:ext uri="{FF2B5EF4-FFF2-40B4-BE49-F238E27FC236}">
              <a16:creationId xmlns:a16="http://schemas.microsoft.com/office/drawing/2014/main" id="{7A38767E-CBE6-47CA-BAA1-5D9CCCBCBF25}"/>
            </a:ext>
          </a:extLst>
        </xdr:cNvPr>
        <xdr:cNvCxnSpPr/>
      </xdr:nvCxnSpPr>
      <xdr:spPr>
        <a:xfrm flipV="1">
          <a:off x="15481300" y="6532517"/>
          <a:ext cx="838200" cy="48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338" name="楕円 337">
          <a:extLst>
            <a:ext uri="{FF2B5EF4-FFF2-40B4-BE49-F238E27FC236}">
              <a16:creationId xmlns:a16="http://schemas.microsoft.com/office/drawing/2014/main" id="{1909BE3E-320C-4B9B-BE71-88F093D01616}"/>
            </a:ext>
          </a:extLst>
        </xdr:cNvPr>
        <xdr:cNvSpPr/>
      </xdr:nvSpPr>
      <xdr:spPr>
        <a:xfrm>
          <a:off x="14541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131717</xdr:rowOff>
    </xdr:from>
    <xdr:to>
      <xdr:col>81</xdr:col>
      <xdr:colOff>50800</xdr:colOff>
      <xdr:row>40</xdr:row>
      <xdr:rowOff>161109</xdr:rowOff>
    </xdr:to>
    <xdr:cxnSp macro="">
      <xdr:nvCxnSpPr>
        <xdr:cNvPr id="339" name="直線コネクタ 338">
          <a:extLst>
            <a:ext uri="{FF2B5EF4-FFF2-40B4-BE49-F238E27FC236}">
              <a16:creationId xmlns:a16="http://schemas.microsoft.com/office/drawing/2014/main" id="{378F853B-D5F2-45CE-AB52-A2D62484C9AB}"/>
            </a:ext>
          </a:extLst>
        </xdr:cNvPr>
        <xdr:cNvCxnSpPr/>
      </xdr:nvCxnSpPr>
      <xdr:spPr>
        <a:xfrm>
          <a:off x="14592300" y="69897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62956</xdr:rowOff>
    </xdr:from>
    <xdr:to>
      <xdr:col>72</xdr:col>
      <xdr:colOff>38100</xdr:colOff>
      <xdr:row>40</xdr:row>
      <xdr:rowOff>164556</xdr:rowOff>
    </xdr:to>
    <xdr:sp macro="" textlink="">
      <xdr:nvSpPr>
        <xdr:cNvPr id="340" name="楕円 339">
          <a:extLst>
            <a:ext uri="{FF2B5EF4-FFF2-40B4-BE49-F238E27FC236}">
              <a16:creationId xmlns:a16="http://schemas.microsoft.com/office/drawing/2014/main" id="{3D944F3A-DDED-4162-9310-374D4DF6CC80}"/>
            </a:ext>
          </a:extLst>
        </xdr:cNvPr>
        <xdr:cNvSpPr/>
      </xdr:nvSpPr>
      <xdr:spPr>
        <a:xfrm>
          <a:off x="13652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113756</xdr:rowOff>
    </xdr:from>
    <xdr:to>
      <xdr:col>76</xdr:col>
      <xdr:colOff>114300</xdr:colOff>
      <xdr:row>40</xdr:row>
      <xdr:rowOff>131717</xdr:rowOff>
    </xdr:to>
    <xdr:cxnSp macro="">
      <xdr:nvCxnSpPr>
        <xdr:cNvPr id="341" name="直線コネクタ 340">
          <a:extLst>
            <a:ext uri="{FF2B5EF4-FFF2-40B4-BE49-F238E27FC236}">
              <a16:creationId xmlns:a16="http://schemas.microsoft.com/office/drawing/2014/main" id="{9C7AD224-FAA3-462A-8B85-5796D9937732}"/>
            </a:ext>
          </a:extLst>
        </xdr:cNvPr>
        <xdr:cNvCxnSpPr/>
      </xdr:nvCxnSpPr>
      <xdr:spPr>
        <a:xfrm>
          <a:off x="13703300" y="69717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43362</xdr:rowOff>
    </xdr:from>
    <xdr:to>
      <xdr:col>67</xdr:col>
      <xdr:colOff>101600</xdr:colOff>
      <xdr:row>40</xdr:row>
      <xdr:rowOff>144962</xdr:rowOff>
    </xdr:to>
    <xdr:sp macro="" textlink="">
      <xdr:nvSpPr>
        <xdr:cNvPr id="342" name="楕円 341">
          <a:extLst>
            <a:ext uri="{FF2B5EF4-FFF2-40B4-BE49-F238E27FC236}">
              <a16:creationId xmlns:a16="http://schemas.microsoft.com/office/drawing/2014/main" id="{B72CCF42-C010-4D35-8750-216E667E48EF}"/>
            </a:ext>
          </a:extLst>
        </xdr:cNvPr>
        <xdr:cNvSpPr/>
      </xdr:nvSpPr>
      <xdr:spPr>
        <a:xfrm>
          <a:off x="12763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94162</xdr:rowOff>
    </xdr:from>
    <xdr:to>
      <xdr:col>71</xdr:col>
      <xdr:colOff>177800</xdr:colOff>
      <xdr:row>40</xdr:row>
      <xdr:rowOff>113756</xdr:rowOff>
    </xdr:to>
    <xdr:cxnSp macro="">
      <xdr:nvCxnSpPr>
        <xdr:cNvPr id="343" name="直線コネクタ 342">
          <a:extLst>
            <a:ext uri="{FF2B5EF4-FFF2-40B4-BE49-F238E27FC236}">
              <a16:creationId xmlns:a16="http://schemas.microsoft.com/office/drawing/2014/main" id="{67E6B5A9-8E03-46DB-99D4-A1E830A4AE03}"/>
            </a:ext>
          </a:extLst>
        </xdr:cNvPr>
        <xdr:cNvCxnSpPr/>
      </xdr:nvCxnSpPr>
      <xdr:spPr>
        <a:xfrm>
          <a:off x="12814300" y="69521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D287BF04-6F9D-4E32-B0E9-A6821C105668}"/>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0417E19A-5A64-4A34-A111-DDB5A2C85CC3}"/>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9C21FD5F-A575-406C-A5EC-FF28D0DDB9D9}"/>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2C7106A2-D94F-431D-80A9-9D99E698987D}"/>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21D75C51-C175-40D5-AA83-9BC7500CB984}"/>
            </a:ext>
          </a:extLst>
        </xdr:cNvPr>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1E8A76B7-6E2C-46E9-B815-0B563A53D2EA}"/>
            </a:ext>
          </a:extLst>
        </xdr:cNvPr>
        <xdr:cNvSpPr txBox="1"/>
      </xdr:nvSpPr>
      <xdr:spPr>
        <a:xfrm>
          <a:off x="14389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155683</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72532826-BC76-4B46-904E-B0E4B362C633}"/>
            </a:ext>
          </a:extLst>
        </xdr:cNvPr>
        <xdr:cNvSpPr txBox="1"/>
      </xdr:nvSpPr>
      <xdr:spPr>
        <a:xfrm>
          <a:off x="13500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136089</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68BB04FA-5AB3-4CB1-BA64-0BDF0BDDCEC0}"/>
            </a:ext>
          </a:extLst>
        </xdr:cNvPr>
        <xdr:cNvSpPr txBox="1"/>
      </xdr:nvSpPr>
      <xdr:spPr>
        <a:xfrm>
          <a:off x="126117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5A007233-1020-4FE9-9681-5E6842E731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C6475407-D53C-4220-9D32-DD58D27C889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86C4B8E-6C34-439E-9A38-4A982F7654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F1B8F4DD-0BE4-4C54-AEBC-FEF2519B7CD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F2414EA2-4A96-4864-A4F3-6B4A6D762A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58F1B12F-E6A6-4F11-A404-A02392A3FF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DE45A716-AF0E-4CBD-B6E8-44612C2A4A0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50C3CB67-2D1A-4393-BBFD-115A33CDE6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31243ADC-E364-4782-B992-82494A05406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ECF5E19A-535E-4CDE-8C27-1DC7106F4F3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a:extLst>
            <a:ext uri="{FF2B5EF4-FFF2-40B4-BE49-F238E27FC236}">
              <a16:creationId xmlns:a16="http://schemas.microsoft.com/office/drawing/2014/main" id="{37DC84C0-BD12-44FF-90E2-13E2661551FF}"/>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a:extLst>
            <a:ext uri="{FF2B5EF4-FFF2-40B4-BE49-F238E27FC236}">
              <a16:creationId xmlns:a16="http://schemas.microsoft.com/office/drawing/2014/main" id="{20FA6E09-3A05-46A1-ADB2-423B0322D362}"/>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C0E9AAE8-044B-4730-82EB-C4CD6E4B437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5" name="テキスト ボックス 364">
          <a:extLst>
            <a:ext uri="{FF2B5EF4-FFF2-40B4-BE49-F238E27FC236}">
              <a16:creationId xmlns:a16="http://schemas.microsoft.com/office/drawing/2014/main" id="{3B422C5B-F4E0-456E-8FCB-969AC6D72766}"/>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a:extLst>
            <a:ext uri="{FF2B5EF4-FFF2-40B4-BE49-F238E27FC236}">
              <a16:creationId xmlns:a16="http://schemas.microsoft.com/office/drawing/2014/main" id="{866E705B-C181-4F4A-A6C7-90406DCDF409}"/>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7" name="テキスト ボックス 366">
          <a:extLst>
            <a:ext uri="{FF2B5EF4-FFF2-40B4-BE49-F238E27FC236}">
              <a16:creationId xmlns:a16="http://schemas.microsoft.com/office/drawing/2014/main" id="{823AC3EF-5117-4520-AE60-EE9CBF9BBA42}"/>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B1FA2590-F55E-4226-9ACE-31A29E1950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404E6E1D-A562-42DE-8164-BD25EAB270D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8E737FA7-774B-491C-9BE4-A1C79039B75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1" name="直線コネクタ 370">
          <a:extLst>
            <a:ext uri="{FF2B5EF4-FFF2-40B4-BE49-F238E27FC236}">
              <a16:creationId xmlns:a16="http://schemas.microsoft.com/office/drawing/2014/main" id="{B976A13C-1944-4972-8085-B0605C1D94C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2" name="【一般廃棄物処理施設】&#10;一人当たり有形固定資産（償却資産）額最小値テキスト">
          <a:extLst>
            <a:ext uri="{FF2B5EF4-FFF2-40B4-BE49-F238E27FC236}">
              <a16:creationId xmlns:a16="http://schemas.microsoft.com/office/drawing/2014/main" id="{B0123C13-D7F3-4BAD-B5DB-90CF788D7144}"/>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3" name="直線コネクタ 372">
          <a:extLst>
            <a:ext uri="{FF2B5EF4-FFF2-40B4-BE49-F238E27FC236}">
              <a16:creationId xmlns:a16="http://schemas.microsoft.com/office/drawing/2014/main" id="{BCE7D0EA-393F-4153-A1BF-5330091F82D6}"/>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80DBFDB6-1C76-49E1-BC55-9D43FF19843B}"/>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5" name="直線コネクタ 374">
          <a:extLst>
            <a:ext uri="{FF2B5EF4-FFF2-40B4-BE49-F238E27FC236}">
              <a16:creationId xmlns:a16="http://schemas.microsoft.com/office/drawing/2014/main" id="{6E4D4B75-8603-41F5-9968-BC217BC20993}"/>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EB22796C-F273-41D5-AA5D-5C1C0F80CD5F}"/>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7" name="フローチャート: 判断 376">
          <a:extLst>
            <a:ext uri="{FF2B5EF4-FFF2-40B4-BE49-F238E27FC236}">
              <a16:creationId xmlns:a16="http://schemas.microsoft.com/office/drawing/2014/main" id="{DDD06D56-FC3B-4D0B-A182-CC1E9515CDC8}"/>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8" name="フローチャート: 判断 377">
          <a:extLst>
            <a:ext uri="{FF2B5EF4-FFF2-40B4-BE49-F238E27FC236}">
              <a16:creationId xmlns:a16="http://schemas.microsoft.com/office/drawing/2014/main" id="{D7EC2D26-FA68-4354-B8FB-583E47B35CA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9" name="フローチャート: 判断 378">
          <a:extLst>
            <a:ext uri="{FF2B5EF4-FFF2-40B4-BE49-F238E27FC236}">
              <a16:creationId xmlns:a16="http://schemas.microsoft.com/office/drawing/2014/main" id="{395EE34F-665B-446E-A785-9DEFC3DE8535}"/>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0" name="フローチャート: 判断 379">
          <a:extLst>
            <a:ext uri="{FF2B5EF4-FFF2-40B4-BE49-F238E27FC236}">
              <a16:creationId xmlns:a16="http://schemas.microsoft.com/office/drawing/2014/main" id="{1E605E47-CC7A-46A4-A1F6-9D94A339CC0D}"/>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1" name="フローチャート: 判断 380">
          <a:extLst>
            <a:ext uri="{FF2B5EF4-FFF2-40B4-BE49-F238E27FC236}">
              <a16:creationId xmlns:a16="http://schemas.microsoft.com/office/drawing/2014/main" id="{9552A813-8813-46A8-90B9-2165C759851A}"/>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2A2AB428-D2DB-4117-942F-FC442A022A5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3A666FD-50A4-4308-88F9-22445B4EA3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A103B496-764D-46BF-A102-86F878B52A1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C16E754-0903-4DC9-B3CE-32A5196E0D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3CE6E3D5-5971-4A53-92C5-4CED9D49D3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29570</xdr:rowOff>
    </xdr:from>
    <xdr:to>
      <xdr:col>116</xdr:col>
      <xdr:colOff>114300</xdr:colOff>
      <xdr:row>40</xdr:row>
      <xdr:rowOff>131170</xdr:rowOff>
    </xdr:to>
    <xdr:sp macro="" textlink="">
      <xdr:nvSpPr>
        <xdr:cNvPr id="387" name="楕円 386">
          <a:extLst>
            <a:ext uri="{FF2B5EF4-FFF2-40B4-BE49-F238E27FC236}">
              <a16:creationId xmlns:a16="http://schemas.microsoft.com/office/drawing/2014/main" id="{EB3C3B72-B40D-49D1-BFE7-6757DED38812}"/>
            </a:ext>
          </a:extLst>
        </xdr:cNvPr>
        <xdr:cNvSpPr/>
      </xdr:nvSpPr>
      <xdr:spPr>
        <a:xfrm>
          <a:off x="22110700" y="68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8F9F4A45-BF44-40CB-BA14-B5E45E6A0DA1}"/>
            </a:ext>
          </a:extLst>
        </xdr:cNvPr>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75114</xdr:rowOff>
    </xdr:from>
    <xdr:to>
      <xdr:col>112</xdr:col>
      <xdr:colOff>38100</xdr:colOff>
      <xdr:row>41</xdr:row>
      <xdr:rowOff>5264</xdr:rowOff>
    </xdr:to>
    <xdr:sp macro="" textlink="">
      <xdr:nvSpPr>
        <xdr:cNvPr id="389" name="楕円 388">
          <a:extLst>
            <a:ext uri="{FF2B5EF4-FFF2-40B4-BE49-F238E27FC236}">
              <a16:creationId xmlns:a16="http://schemas.microsoft.com/office/drawing/2014/main" id="{887766D7-6DB1-4094-97AB-0CDCF88E10CB}"/>
            </a:ext>
          </a:extLst>
        </xdr:cNvPr>
        <xdr:cNvSpPr/>
      </xdr:nvSpPr>
      <xdr:spPr>
        <a:xfrm>
          <a:off x="21272500" y="69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80370</xdr:rowOff>
    </xdr:from>
    <xdr:to>
      <xdr:col>116</xdr:col>
      <xdr:colOff>63500</xdr:colOff>
      <xdr:row>40</xdr:row>
      <xdr:rowOff>125914</xdr:rowOff>
    </xdr:to>
    <xdr:cxnSp macro="">
      <xdr:nvCxnSpPr>
        <xdr:cNvPr id="390" name="直線コネクタ 389">
          <a:extLst>
            <a:ext uri="{FF2B5EF4-FFF2-40B4-BE49-F238E27FC236}">
              <a16:creationId xmlns:a16="http://schemas.microsoft.com/office/drawing/2014/main" id="{0D23DD8C-61B2-43C6-A841-4AA239499BFF}"/>
            </a:ext>
          </a:extLst>
        </xdr:cNvPr>
        <xdr:cNvCxnSpPr/>
      </xdr:nvCxnSpPr>
      <xdr:spPr>
        <a:xfrm flipV="1">
          <a:off x="21323300" y="6938370"/>
          <a:ext cx="838200" cy="4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73088</xdr:rowOff>
    </xdr:from>
    <xdr:to>
      <xdr:col>107</xdr:col>
      <xdr:colOff>101600</xdr:colOff>
      <xdr:row>41</xdr:row>
      <xdr:rowOff>3238</xdr:rowOff>
    </xdr:to>
    <xdr:sp macro="" textlink="">
      <xdr:nvSpPr>
        <xdr:cNvPr id="391" name="楕円 390">
          <a:extLst>
            <a:ext uri="{FF2B5EF4-FFF2-40B4-BE49-F238E27FC236}">
              <a16:creationId xmlns:a16="http://schemas.microsoft.com/office/drawing/2014/main" id="{8FC5038C-093B-4203-923A-198E6A6E461D}"/>
            </a:ext>
          </a:extLst>
        </xdr:cNvPr>
        <xdr:cNvSpPr/>
      </xdr:nvSpPr>
      <xdr:spPr>
        <a:xfrm>
          <a:off x="20383500" y="69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123888</xdr:rowOff>
    </xdr:from>
    <xdr:to>
      <xdr:col>111</xdr:col>
      <xdr:colOff>177800</xdr:colOff>
      <xdr:row>40</xdr:row>
      <xdr:rowOff>125914</xdr:rowOff>
    </xdr:to>
    <xdr:cxnSp macro="">
      <xdr:nvCxnSpPr>
        <xdr:cNvPr id="392" name="直線コネクタ 391">
          <a:extLst>
            <a:ext uri="{FF2B5EF4-FFF2-40B4-BE49-F238E27FC236}">
              <a16:creationId xmlns:a16="http://schemas.microsoft.com/office/drawing/2014/main" id="{F013BF54-89BF-4F28-B55C-FE3598DE4433}"/>
            </a:ext>
          </a:extLst>
        </xdr:cNvPr>
        <xdr:cNvCxnSpPr/>
      </xdr:nvCxnSpPr>
      <xdr:spPr>
        <a:xfrm>
          <a:off x="20434300" y="6981888"/>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73238</xdr:rowOff>
    </xdr:from>
    <xdr:to>
      <xdr:col>102</xdr:col>
      <xdr:colOff>165100</xdr:colOff>
      <xdr:row>41</xdr:row>
      <xdr:rowOff>3388</xdr:rowOff>
    </xdr:to>
    <xdr:sp macro="" textlink="">
      <xdr:nvSpPr>
        <xdr:cNvPr id="393" name="楕円 392">
          <a:extLst>
            <a:ext uri="{FF2B5EF4-FFF2-40B4-BE49-F238E27FC236}">
              <a16:creationId xmlns:a16="http://schemas.microsoft.com/office/drawing/2014/main" id="{6BE6F920-786C-4D0E-9BE2-32B458CD65FD}"/>
            </a:ext>
          </a:extLst>
        </xdr:cNvPr>
        <xdr:cNvSpPr/>
      </xdr:nvSpPr>
      <xdr:spPr>
        <a:xfrm>
          <a:off x="19494500" y="69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123888</xdr:rowOff>
    </xdr:from>
    <xdr:to>
      <xdr:col>107</xdr:col>
      <xdr:colOff>50800</xdr:colOff>
      <xdr:row>40</xdr:row>
      <xdr:rowOff>124038</xdr:rowOff>
    </xdr:to>
    <xdr:cxnSp macro="">
      <xdr:nvCxnSpPr>
        <xdr:cNvPr id="394" name="直線コネクタ 393">
          <a:extLst>
            <a:ext uri="{FF2B5EF4-FFF2-40B4-BE49-F238E27FC236}">
              <a16:creationId xmlns:a16="http://schemas.microsoft.com/office/drawing/2014/main" id="{E87430BD-4CD2-4F87-A802-9DBDA62D1D87}"/>
            </a:ext>
          </a:extLst>
        </xdr:cNvPr>
        <xdr:cNvCxnSpPr/>
      </xdr:nvCxnSpPr>
      <xdr:spPr>
        <a:xfrm flipV="1">
          <a:off x="19545300" y="6981888"/>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73628</xdr:rowOff>
    </xdr:from>
    <xdr:to>
      <xdr:col>98</xdr:col>
      <xdr:colOff>38100</xdr:colOff>
      <xdr:row>41</xdr:row>
      <xdr:rowOff>3778</xdr:rowOff>
    </xdr:to>
    <xdr:sp macro="" textlink="">
      <xdr:nvSpPr>
        <xdr:cNvPr id="395" name="楕円 394">
          <a:extLst>
            <a:ext uri="{FF2B5EF4-FFF2-40B4-BE49-F238E27FC236}">
              <a16:creationId xmlns:a16="http://schemas.microsoft.com/office/drawing/2014/main" id="{D3B4E8F6-258F-4892-B2BA-BDA0A4D7FDE6}"/>
            </a:ext>
          </a:extLst>
        </xdr:cNvPr>
        <xdr:cNvSpPr/>
      </xdr:nvSpPr>
      <xdr:spPr>
        <a:xfrm>
          <a:off x="18605500" y="69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124038</xdr:rowOff>
    </xdr:from>
    <xdr:to>
      <xdr:col>102</xdr:col>
      <xdr:colOff>114300</xdr:colOff>
      <xdr:row>40</xdr:row>
      <xdr:rowOff>124428</xdr:rowOff>
    </xdr:to>
    <xdr:cxnSp macro="">
      <xdr:nvCxnSpPr>
        <xdr:cNvPr id="396" name="直線コネクタ 395">
          <a:extLst>
            <a:ext uri="{FF2B5EF4-FFF2-40B4-BE49-F238E27FC236}">
              <a16:creationId xmlns:a16="http://schemas.microsoft.com/office/drawing/2014/main" id="{14098522-302A-4155-924C-BC13D5933551}"/>
            </a:ext>
          </a:extLst>
        </xdr:cNvPr>
        <xdr:cNvCxnSpPr/>
      </xdr:nvCxnSpPr>
      <xdr:spPr>
        <a:xfrm flipV="1">
          <a:off x="18656300" y="6982038"/>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78B5CE62-441C-4F1C-97B0-54EFA07CF86F}"/>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18CC09F1-FCBD-4039-8D37-871057DCBF16}"/>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281ABCF4-8897-41B6-960B-271CDF98B26B}"/>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A6233B01-92E6-4646-8439-DCC1931F1DD0}"/>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167841</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26034002-8DFC-4C57-AC29-48105860D185}"/>
            </a:ext>
          </a:extLst>
        </xdr:cNvPr>
        <xdr:cNvSpPr txBox="1"/>
      </xdr:nvSpPr>
      <xdr:spPr>
        <a:xfrm>
          <a:off x="21011095" y="70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165815</xdr:rowOff>
    </xdr:from>
    <xdr:ext cx="599010" cy="259045"/>
    <xdr:sp macro="" textlink="">
      <xdr:nvSpPr>
        <xdr:cNvPr id="402" name="n_2mainValue【一般廃棄物処理施設】&#10;一人当たり有形固定資産（償却資産）額">
          <a:extLst>
            <a:ext uri="{FF2B5EF4-FFF2-40B4-BE49-F238E27FC236}">
              <a16:creationId xmlns:a16="http://schemas.microsoft.com/office/drawing/2014/main" id="{54B159A9-9F74-4FD2-B53F-32E4B61B9D20}"/>
            </a:ext>
          </a:extLst>
        </xdr:cNvPr>
        <xdr:cNvSpPr txBox="1"/>
      </xdr:nvSpPr>
      <xdr:spPr>
        <a:xfrm>
          <a:off x="20134795" y="702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165965</xdr:rowOff>
    </xdr:from>
    <xdr:ext cx="599010" cy="259045"/>
    <xdr:sp macro="" textlink="">
      <xdr:nvSpPr>
        <xdr:cNvPr id="403" name="n_3mainValue【一般廃棄物処理施設】&#10;一人当たり有形固定資産（償却資産）額">
          <a:extLst>
            <a:ext uri="{FF2B5EF4-FFF2-40B4-BE49-F238E27FC236}">
              <a16:creationId xmlns:a16="http://schemas.microsoft.com/office/drawing/2014/main" id="{4E8544CC-505F-4C9F-99EE-8B97507A5BD7}"/>
            </a:ext>
          </a:extLst>
        </xdr:cNvPr>
        <xdr:cNvSpPr txBox="1"/>
      </xdr:nvSpPr>
      <xdr:spPr>
        <a:xfrm>
          <a:off x="19245795" y="702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166355</xdr:rowOff>
    </xdr:from>
    <xdr:ext cx="599010" cy="259045"/>
    <xdr:sp macro="" textlink="">
      <xdr:nvSpPr>
        <xdr:cNvPr id="404" name="n_4mainValue【一般廃棄物処理施設】&#10;一人当たり有形固定資産（償却資産）額">
          <a:extLst>
            <a:ext uri="{FF2B5EF4-FFF2-40B4-BE49-F238E27FC236}">
              <a16:creationId xmlns:a16="http://schemas.microsoft.com/office/drawing/2014/main" id="{9BD93528-CC84-4D8C-BBD4-B48667FC7882}"/>
            </a:ext>
          </a:extLst>
        </xdr:cNvPr>
        <xdr:cNvSpPr txBox="1"/>
      </xdr:nvSpPr>
      <xdr:spPr>
        <a:xfrm>
          <a:off x="18356795" y="702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8E79EFEF-7B98-4220-AB5A-8C1101C7CF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BE50BC2-68C5-4828-924B-2C9DAFF5AA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20700A48-6CDB-440A-B88C-26490FED502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668EAFDA-E5B6-43F6-8F2E-DC586E3AD5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1CA0A9B7-998F-408A-852F-F3D386019B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5B11146-67F0-4CDF-9BD2-68A761684F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3DBA39C9-7755-4958-94E2-B29DDA06CE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77330608-DB56-4667-98D4-DE9C4768BF8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10070C94-0759-47EC-8CA0-4DB8566C7D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6661C760-D0F0-4F22-9D34-F132CEF1F5C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7BE6F50F-D152-42D7-A7C0-FBF30D6C6D9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33198A7C-54B9-4D80-8985-569F1BD8F0C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66EFEA9F-38A8-465A-B170-E88A400DE9C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C93C0EE2-B4AF-4E2D-A07E-89B08CADAE9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341B8FD8-89AC-479F-A630-B7AE349327C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B4204398-4F09-4020-BA98-3F41DE46A5B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2AB63672-482C-414C-927D-D83F0F92D6E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0A9DF536-A747-4307-AD34-569F8563858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BE72DC36-B2FC-43CC-884C-1C2B9A9D23B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70FF10E7-4682-4EDA-B4EC-53B93ACE933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C9BF794A-98E5-48BB-B58A-A78FB1B1883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6F1B2C00-066C-4A05-8B8B-0E2187C46D5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0B667095-4EB6-4EE6-8403-59A862CE596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AEAE5AB9-5DD9-4A0E-A1DA-2736C2F21D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29" name="直線コネクタ 428">
          <a:extLst>
            <a:ext uri="{FF2B5EF4-FFF2-40B4-BE49-F238E27FC236}">
              <a16:creationId xmlns:a16="http://schemas.microsoft.com/office/drawing/2014/main" id="{A5FF6E91-ACC4-4D64-8CE4-05770CAD3CC2}"/>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0" name="【保健センター・保健所】&#10;有形固定資産減価償却率最小値テキスト">
          <a:extLst>
            <a:ext uri="{FF2B5EF4-FFF2-40B4-BE49-F238E27FC236}">
              <a16:creationId xmlns:a16="http://schemas.microsoft.com/office/drawing/2014/main" id="{1DE9112C-DED2-4870-A793-2923C594C88E}"/>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1" name="直線コネクタ 430">
          <a:extLst>
            <a:ext uri="{FF2B5EF4-FFF2-40B4-BE49-F238E27FC236}">
              <a16:creationId xmlns:a16="http://schemas.microsoft.com/office/drawing/2014/main" id="{5E9E35A5-129A-4190-A619-E4B3E2B55E41}"/>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68532936-A56A-4F7D-8545-AF8328C3E514}"/>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3" name="直線コネクタ 432">
          <a:extLst>
            <a:ext uri="{FF2B5EF4-FFF2-40B4-BE49-F238E27FC236}">
              <a16:creationId xmlns:a16="http://schemas.microsoft.com/office/drawing/2014/main" id="{3A6038C9-D253-4001-BF5B-25D5F2874778}"/>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854B5D9E-E701-475D-865E-10D9815A3C89}"/>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5" name="フローチャート: 判断 434">
          <a:extLst>
            <a:ext uri="{FF2B5EF4-FFF2-40B4-BE49-F238E27FC236}">
              <a16:creationId xmlns:a16="http://schemas.microsoft.com/office/drawing/2014/main" id="{C1B966EF-6513-4C9C-B334-F91EBA1CBAF7}"/>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6" name="フローチャート: 判断 435">
          <a:extLst>
            <a:ext uri="{FF2B5EF4-FFF2-40B4-BE49-F238E27FC236}">
              <a16:creationId xmlns:a16="http://schemas.microsoft.com/office/drawing/2014/main" id="{BC5482FD-D305-4B1E-A539-2B760FB3F6FF}"/>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7" name="フローチャート: 判断 436">
          <a:extLst>
            <a:ext uri="{FF2B5EF4-FFF2-40B4-BE49-F238E27FC236}">
              <a16:creationId xmlns:a16="http://schemas.microsoft.com/office/drawing/2014/main" id="{399A2C3A-0E0E-4F2C-B24F-32D75A4B6332}"/>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8" name="フローチャート: 判断 437">
          <a:extLst>
            <a:ext uri="{FF2B5EF4-FFF2-40B4-BE49-F238E27FC236}">
              <a16:creationId xmlns:a16="http://schemas.microsoft.com/office/drawing/2014/main" id="{2078F061-A9ED-4D1D-B450-9DC5C0CB4C46}"/>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39" name="フローチャート: 判断 438">
          <a:extLst>
            <a:ext uri="{FF2B5EF4-FFF2-40B4-BE49-F238E27FC236}">
              <a16:creationId xmlns:a16="http://schemas.microsoft.com/office/drawing/2014/main" id="{FAD6AAB0-FC59-4B7D-AFBB-A7B3A9793420}"/>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A748FA7E-B766-466E-B4D9-9AD54D5E186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942EA4FE-1600-4B8C-A623-9B504BC9F7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1E670DC8-88CC-4BEE-A167-B6611B9ED7A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8C8DBAC-6A7B-4F1F-B079-C72B3A412F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C1967332-93D0-4F2F-892A-57786E285B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45" name="楕円 444">
          <a:extLst>
            <a:ext uri="{FF2B5EF4-FFF2-40B4-BE49-F238E27FC236}">
              <a16:creationId xmlns:a16="http://schemas.microsoft.com/office/drawing/2014/main" id="{0FC63EB5-1E94-4421-A694-202D6DA411FB}"/>
            </a:ext>
          </a:extLst>
        </xdr:cNvPr>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144797</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7D811316-92FB-4E63-80E2-7DA8F71831AB}"/>
            </a:ext>
          </a:extLst>
        </xdr:cNvPr>
        <xdr:cNvSpPr txBox="1"/>
      </xdr:nvSpPr>
      <xdr:spPr>
        <a:xfrm>
          <a:off x="16357600"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118745</xdr:rowOff>
    </xdr:from>
    <xdr:to>
      <xdr:col>81</xdr:col>
      <xdr:colOff>101600</xdr:colOff>
      <xdr:row>59</xdr:row>
      <xdr:rowOff>48895</xdr:rowOff>
    </xdr:to>
    <xdr:sp macro="" textlink="">
      <xdr:nvSpPr>
        <xdr:cNvPr id="447" name="楕円 446">
          <a:extLst>
            <a:ext uri="{FF2B5EF4-FFF2-40B4-BE49-F238E27FC236}">
              <a16:creationId xmlns:a16="http://schemas.microsoft.com/office/drawing/2014/main" id="{18ECCAC0-5DEC-4F18-A1E3-2AF82A5B88BA}"/>
            </a:ext>
          </a:extLst>
        </xdr:cNvPr>
        <xdr:cNvSpPr/>
      </xdr:nvSpPr>
      <xdr:spPr>
        <a:xfrm>
          <a:off x="15430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169545</xdr:rowOff>
    </xdr:from>
    <xdr:to>
      <xdr:col>85</xdr:col>
      <xdr:colOff>127000</xdr:colOff>
      <xdr:row>59</xdr:row>
      <xdr:rowOff>45720</xdr:rowOff>
    </xdr:to>
    <xdr:cxnSp macro="">
      <xdr:nvCxnSpPr>
        <xdr:cNvPr id="448" name="直線コネクタ 447">
          <a:extLst>
            <a:ext uri="{FF2B5EF4-FFF2-40B4-BE49-F238E27FC236}">
              <a16:creationId xmlns:a16="http://schemas.microsoft.com/office/drawing/2014/main" id="{868A1CD7-2C38-44BB-B8B4-17DB5BF3D263}"/>
            </a:ext>
          </a:extLst>
        </xdr:cNvPr>
        <xdr:cNvCxnSpPr/>
      </xdr:nvCxnSpPr>
      <xdr:spPr>
        <a:xfrm>
          <a:off x="15481300" y="101136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71120</xdr:rowOff>
    </xdr:from>
    <xdr:to>
      <xdr:col>76</xdr:col>
      <xdr:colOff>165100</xdr:colOff>
      <xdr:row>59</xdr:row>
      <xdr:rowOff>1270</xdr:rowOff>
    </xdr:to>
    <xdr:sp macro="" textlink="">
      <xdr:nvSpPr>
        <xdr:cNvPr id="449" name="楕円 448">
          <a:extLst>
            <a:ext uri="{FF2B5EF4-FFF2-40B4-BE49-F238E27FC236}">
              <a16:creationId xmlns:a16="http://schemas.microsoft.com/office/drawing/2014/main" id="{EA80DCA1-89C5-4EA6-814A-1509BCF8D61C}"/>
            </a:ext>
          </a:extLst>
        </xdr:cNvPr>
        <xdr:cNvSpPr/>
      </xdr:nvSpPr>
      <xdr:spPr>
        <a:xfrm>
          <a:off x="14541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121920</xdr:rowOff>
    </xdr:from>
    <xdr:to>
      <xdr:col>81</xdr:col>
      <xdr:colOff>50800</xdr:colOff>
      <xdr:row>58</xdr:row>
      <xdr:rowOff>169545</xdr:rowOff>
    </xdr:to>
    <xdr:cxnSp macro="">
      <xdr:nvCxnSpPr>
        <xdr:cNvPr id="450" name="直線コネクタ 449">
          <a:extLst>
            <a:ext uri="{FF2B5EF4-FFF2-40B4-BE49-F238E27FC236}">
              <a16:creationId xmlns:a16="http://schemas.microsoft.com/office/drawing/2014/main" id="{51941A9C-79F9-4F8F-859B-8E083910087D}"/>
            </a:ext>
          </a:extLst>
        </xdr:cNvPr>
        <xdr:cNvCxnSpPr/>
      </xdr:nvCxnSpPr>
      <xdr:spPr>
        <a:xfrm>
          <a:off x="14592300" y="10066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78740</xdr:rowOff>
    </xdr:from>
    <xdr:to>
      <xdr:col>72</xdr:col>
      <xdr:colOff>38100</xdr:colOff>
      <xdr:row>59</xdr:row>
      <xdr:rowOff>8890</xdr:rowOff>
    </xdr:to>
    <xdr:sp macro="" textlink="">
      <xdr:nvSpPr>
        <xdr:cNvPr id="451" name="楕円 450">
          <a:extLst>
            <a:ext uri="{FF2B5EF4-FFF2-40B4-BE49-F238E27FC236}">
              <a16:creationId xmlns:a16="http://schemas.microsoft.com/office/drawing/2014/main" id="{53592D35-8346-4ABE-9F7F-0BB816F827F1}"/>
            </a:ext>
          </a:extLst>
        </xdr:cNvPr>
        <xdr:cNvSpPr/>
      </xdr:nvSpPr>
      <xdr:spPr>
        <a:xfrm>
          <a:off x="13652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121920</xdr:rowOff>
    </xdr:from>
    <xdr:to>
      <xdr:col>76</xdr:col>
      <xdr:colOff>114300</xdr:colOff>
      <xdr:row>58</xdr:row>
      <xdr:rowOff>129540</xdr:rowOff>
    </xdr:to>
    <xdr:cxnSp macro="">
      <xdr:nvCxnSpPr>
        <xdr:cNvPr id="452" name="直線コネクタ 451">
          <a:extLst>
            <a:ext uri="{FF2B5EF4-FFF2-40B4-BE49-F238E27FC236}">
              <a16:creationId xmlns:a16="http://schemas.microsoft.com/office/drawing/2014/main" id="{814FF4A3-A8D9-4F50-AE53-5C3C83EEE24B}"/>
            </a:ext>
          </a:extLst>
        </xdr:cNvPr>
        <xdr:cNvCxnSpPr/>
      </xdr:nvCxnSpPr>
      <xdr:spPr>
        <a:xfrm flipV="1">
          <a:off x="13703300" y="10066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170180</xdr:rowOff>
    </xdr:from>
    <xdr:to>
      <xdr:col>67</xdr:col>
      <xdr:colOff>101600</xdr:colOff>
      <xdr:row>58</xdr:row>
      <xdr:rowOff>100330</xdr:rowOff>
    </xdr:to>
    <xdr:sp macro="" textlink="">
      <xdr:nvSpPr>
        <xdr:cNvPr id="453" name="楕円 452">
          <a:extLst>
            <a:ext uri="{FF2B5EF4-FFF2-40B4-BE49-F238E27FC236}">
              <a16:creationId xmlns:a16="http://schemas.microsoft.com/office/drawing/2014/main" id="{F189E6A5-9A99-4673-8B96-D6EA284772D1}"/>
            </a:ext>
          </a:extLst>
        </xdr:cNvPr>
        <xdr:cNvSpPr/>
      </xdr:nvSpPr>
      <xdr:spPr>
        <a:xfrm>
          <a:off x="12763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49530</xdr:rowOff>
    </xdr:from>
    <xdr:to>
      <xdr:col>71</xdr:col>
      <xdr:colOff>177800</xdr:colOff>
      <xdr:row>58</xdr:row>
      <xdr:rowOff>129540</xdr:rowOff>
    </xdr:to>
    <xdr:cxnSp macro="">
      <xdr:nvCxnSpPr>
        <xdr:cNvPr id="454" name="直線コネクタ 453">
          <a:extLst>
            <a:ext uri="{FF2B5EF4-FFF2-40B4-BE49-F238E27FC236}">
              <a16:creationId xmlns:a16="http://schemas.microsoft.com/office/drawing/2014/main" id="{F58378FD-BDB1-4E1D-AED3-FB3CAB576B4D}"/>
            </a:ext>
          </a:extLst>
        </xdr:cNvPr>
        <xdr:cNvCxnSpPr/>
      </xdr:nvCxnSpPr>
      <xdr:spPr>
        <a:xfrm>
          <a:off x="12814300" y="9993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623C40DC-B3C3-463E-9D24-E617D4BF6069}"/>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B230F63B-3569-4F36-8433-A73852DF12C6}"/>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0E713F1F-C932-4372-9AB2-E59263245DCF}"/>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E449C156-5996-4173-A040-5DD90B99AEF6}"/>
            </a:ext>
          </a:extLst>
        </xdr:cNvPr>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65422</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BB182D98-774B-43C4-8CE6-3E3E414A1A1F}"/>
            </a:ext>
          </a:extLst>
        </xdr:cNvPr>
        <xdr:cNvSpPr txBox="1"/>
      </xdr:nvSpPr>
      <xdr:spPr>
        <a:xfrm>
          <a:off x="152660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17797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7BCAEDAB-2615-4C67-9324-5D4BA292D4E2}"/>
            </a:ext>
          </a:extLst>
        </xdr:cNvPr>
        <xdr:cNvSpPr txBox="1"/>
      </xdr:nvSpPr>
      <xdr:spPr>
        <a:xfrm>
          <a:off x="14389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C1AE1658-C237-4B82-B483-E8462FC72DF7}"/>
            </a:ext>
          </a:extLst>
        </xdr:cNvPr>
        <xdr:cNvSpPr txBox="1"/>
      </xdr:nvSpPr>
      <xdr:spPr>
        <a:xfrm>
          <a:off x="135007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116857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C02B4917-97E1-43A1-AF06-5C0CBACB8FC8}"/>
            </a:ext>
          </a:extLst>
        </xdr:cNvPr>
        <xdr:cNvSpPr txBox="1"/>
      </xdr:nvSpPr>
      <xdr:spPr>
        <a:xfrm>
          <a:off x="12611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3FAECD43-0EE7-4722-84E4-DCCA4AB17C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0286F913-C19B-428D-B9F8-DA1BB9B493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AAB0B214-C506-438C-B686-B74B1F5E5C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7FC58B68-9E36-484C-B94C-E40DCCA595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2DC91BBC-800D-415F-A9EF-A9645320A5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ADE85014-6AE8-4285-925A-E6D9E70AF8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DAB667A2-B999-4109-A352-8DD760C9916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CC397B92-4827-4775-A651-80E20AF939E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BFE907E5-9794-42BE-A88B-ABD1D1021D2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AF1B2315-5557-4CBD-B59A-D3B4A2D9764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D3796BB3-811B-4D20-9AAE-463C827887F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853E91EA-A240-422F-88EC-C984891F3EC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7AE53ACA-829D-4619-83A9-B25FCE8BE4F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79447C32-836B-4601-B685-728222FA8B3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BCA1AD0E-1E11-466E-876B-ADDEB740424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8CC9935B-CBB0-43CF-9495-2F2897E5C1A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6B7D91FF-C58A-4083-850E-ECF9A62C979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62C6303E-F087-4F5D-99E7-CB1D553C979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619C604F-D046-4752-AAD1-4B283E372B2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BD6724E4-AB00-455B-8F69-4C88DA9C0BE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E2315FAF-C2B2-4FBB-8BD9-2A76BD5A85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EC41F146-8C2E-46A1-B2A9-DD5E72B842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EB92D8F9-020E-4234-B5AC-6AB41336D0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6" name="直線コネクタ 485">
          <a:extLst>
            <a:ext uri="{FF2B5EF4-FFF2-40B4-BE49-F238E27FC236}">
              <a16:creationId xmlns:a16="http://schemas.microsoft.com/office/drawing/2014/main" id="{674592E1-A23E-4B1A-B1BD-327DC18E42E3}"/>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B9034E7B-065B-49F6-AAFC-BB5144566FBB}"/>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8" name="直線コネクタ 487">
          <a:extLst>
            <a:ext uri="{FF2B5EF4-FFF2-40B4-BE49-F238E27FC236}">
              <a16:creationId xmlns:a16="http://schemas.microsoft.com/office/drawing/2014/main" id="{10BDD428-1341-4CD4-9BE9-78A3184D7B76}"/>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059DD8E6-D61A-4FBE-9ADC-F5D7A4CCFCAE}"/>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0" name="直線コネクタ 489">
          <a:extLst>
            <a:ext uri="{FF2B5EF4-FFF2-40B4-BE49-F238E27FC236}">
              <a16:creationId xmlns:a16="http://schemas.microsoft.com/office/drawing/2014/main" id="{2A8D9840-B693-44C6-9840-901B4A9144E5}"/>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22877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9849E4E4-A9FE-4387-8143-EF473646F3AE}"/>
            </a:ext>
          </a:extLst>
        </xdr:cNvPr>
        <xdr:cNvSpPr txBox="1"/>
      </xdr:nvSpPr>
      <xdr:spPr>
        <a:xfrm>
          <a:off x="22199600" y="1065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2" name="フローチャート: 判断 491">
          <a:extLst>
            <a:ext uri="{FF2B5EF4-FFF2-40B4-BE49-F238E27FC236}">
              <a16:creationId xmlns:a16="http://schemas.microsoft.com/office/drawing/2014/main" id="{D718F88C-BA5A-4395-A84A-CCF42929A0B8}"/>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3" name="フローチャート: 判断 492">
          <a:extLst>
            <a:ext uri="{FF2B5EF4-FFF2-40B4-BE49-F238E27FC236}">
              <a16:creationId xmlns:a16="http://schemas.microsoft.com/office/drawing/2014/main" id="{E6EB26DC-16B2-4E5E-965F-E3653F7E01CA}"/>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4" name="フローチャート: 判断 493">
          <a:extLst>
            <a:ext uri="{FF2B5EF4-FFF2-40B4-BE49-F238E27FC236}">
              <a16:creationId xmlns:a16="http://schemas.microsoft.com/office/drawing/2014/main" id="{69A96D4A-43AD-47B2-88BE-14418124A16F}"/>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5" name="フローチャート: 判断 494">
          <a:extLst>
            <a:ext uri="{FF2B5EF4-FFF2-40B4-BE49-F238E27FC236}">
              <a16:creationId xmlns:a16="http://schemas.microsoft.com/office/drawing/2014/main" id="{C42F5F7B-3B59-4E77-A55E-B6161949232D}"/>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6" name="フローチャート: 判断 495">
          <a:extLst>
            <a:ext uri="{FF2B5EF4-FFF2-40B4-BE49-F238E27FC236}">
              <a16:creationId xmlns:a16="http://schemas.microsoft.com/office/drawing/2014/main" id="{9C17246D-1F13-463F-BD77-6D46FB311C89}"/>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501BA823-04AC-402B-BC52-7FBE9E24E70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684A0BC3-1CA3-4A48-986B-00FBD0665D8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95ECB7E-6584-4E2F-AA3C-64A79803A26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6CB7D37E-ED5E-4984-B62C-97D2554D3A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FF4363D-CCE6-4745-8826-A0E0F090F0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158750</xdr:rowOff>
    </xdr:from>
    <xdr:to>
      <xdr:col>116</xdr:col>
      <xdr:colOff>114300</xdr:colOff>
      <xdr:row>61</xdr:row>
      <xdr:rowOff>88900</xdr:rowOff>
    </xdr:to>
    <xdr:sp macro="" textlink="">
      <xdr:nvSpPr>
        <xdr:cNvPr id="502" name="楕円 501">
          <a:extLst>
            <a:ext uri="{FF2B5EF4-FFF2-40B4-BE49-F238E27FC236}">
              <a16:creationId xmlns:a16="http://schemas.microsoft.com/office/drawing/2014/main" id="{824E7B3A-904D-4D77-8DA2-D6943277EFFE}"/>
            </a:ext>
          </a:extLst>
        </xdr:cNvPr>
        <xdr:cNvSpPr/>
      </xdr:nvSpPr>
      <xdr:spPr>
        <a:xfrm>
          <a:off x="22110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10177</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1E074A63-DB81-4607-B6A9-75FBC9AF0465}"/>
            </a:ext>
          </a:extLst>
        </xdr:cNvPr>
        <xdr:cNvSpPr txBox="1"/>
      </xdr:nvSpPr>
      <xdr:spPr>
        <a:xfrm>
          <a:off x="22199600"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157480</xdr:rowOff>
    </xdr:from>
    <xdr:to>
      <xdr:col>112</xdr:col>
      <xdr:colOff>38100</xdr:colOff>
      <xdr:row>61</xdr:row>
      <xdr:rowOff>87630</xdr:rowOff>
    </xdr:to>
    <xdr:sp macro="" textlink="">
      <xdr:nvSpPr>
        <xdr:cNvPr id="504" name="楕円 503">
          <a:extLst>
            <a:ext uri="{FF2B5EF4-FFF2-40B4-BE49-F238E27FC236}">
              <a16:creationId xmlns:a16="http://schemas.microsoft.com/office/drawing/2014/main" id="{0D302DA6-8013-4A1A-BC9C-329C1D9914B4}"/>
            </a:ext>
          </a:extLst>
        </xdr:cNvPr>
        <xdr:cNvSpPr/>
      </xdr:nvSpPr>
      <xdr:spPr>
        <a:xfrm>
          <a:off x="212725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36830</xdr:rowOff>
    </xdr:from>
    <xdr:to>
      <xdr:col>116</xdr:col>
      <xdr:colOff>63500</xdr:colOff>
      <xdr:row>61</xdr:row>
      <xdr:rowOff>38100</xdr:rowOff>
    </xdr:to>
    <xdr:cxnSp macro="">
      <xdr:nvCxnSpPr>
        <xdr:cNvPr id="505" name="直線コネクタ 504">
          <a:extLst>
            <a:ext uri="{FF2B5EF4-FFF2-40B4-BE49-F238E27FC236}">
              <a16:creationId xmlns:a16="http://schemas.microsoft.com/office/drawing/2014/main" id="{0ECAB675-9E67-47D8-A1B6-49E7B12A356E}"/>
            </a:ext>
          </a:extLst>
        </xdr:cNvPr>
        <xdr:cNvCxnSpPr/>
      </xdr:nvCxnSpPr>
      <xdr:spPr>
        <a:xfrm>
          <a:off x="21323300" y="104952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157480</xdr:rowOff>
    </xdr:from>
    <xdr:to>
      <xdr:col>107</xdr:col>
      <xdr:colOff>101600</xdr:colOff>
      <xdr:row>61</xdr:row>
      <xdr:rowOff>87630</xdr:rowOff>
    </xdr:to>
    <xdr:sp macro="" textlink="">
      <xdr:nvSpPr>
        <xdr:cNvPr id="506" name="楕円 505">
          <a:extLst>
            <a:ext uri="{FF2B5EF4-FFF2-40B4-BE49-F238E27FC236}">
              <a16:creationId xmlns:a16="http://schemas.microsoft.com/office/drawing/2014/main" id="{A78A46BB-1904-441E-8143-D2A814406A9F}"/>
            </a:ext>
          </a:extLst>
        </xdr:cNvPr>
        <xdr:cNvSpPr/>
      </xdr:nvSpPr>
      <xdr:spPr>
        <a:xfrm>
          <a:off x="203835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36830</xdr:rowOff>
    </xdr:from>
    <xdr:to>
      <xdr:col>111</xdr:col>
      <xdr:colOff>177800</xdr:colOff>
      <xdr:row>61</xdr:row>
      <xdr:rowOff>36830</xdr:rowOff>
    </xdr:to>
    <xdr:cxnSp macro="">
      <xdr:nvCxnSpPr>
        <xdr:cNvPr id="507" name="直線コネクタ 506">
          <a:extLst>
            <a:ext uri="{FF2B5EF4-FFF2-40B4-BE49-F238E27FC236}">
              <a16:creationId xmlns:a16="http://schemas.microsoft.com/office/drawing/2014/main" id="{EE5E4584-0670-435F-95C8-65C350E5926A}"/>
            </a:ext>
          </a:extLst>
        </xdr:cNvPr>
        <xdr:cNvCxnSpPr/>
      </xdr:nvCxnSpPr>
      <xdr:spPr>
        <a:xfrm>
          <a:off x="20434300" y="1049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156210</xdr:rowOff>
    </xdr:from>
    <xdr:to>
      <xdr:col>102</xdr:col>
      <xdr:colOff>165100</xdr:colOff>
      <xdr:row>61</xdr:row>
      <xdr:rowOff>86360</xdr:rowOff>
    </xdr:to>
    <xdr:sp macro="" textlink="">
      <xdr:nvSpPr>
        <xdr:cNvPr id="508" name="楕円 507">
          <a:extLst>
            <a:ext uri="{FF2B5EF4-FFF2-40B4-BE49-F238E27FC236}">
              <a16:creationId xmlns:a16="http://schemas.microsoft.com/office/drawing/2014/main" id="{0FB0C24E-E3C9-4D8A-BF49-02385266840A}"/>
            </a:ext>
          </a:extLst>
        </xdr:cNvPr>
        <xdr:cNvSpPr/>
      </xdr:nvSpPr>
      <xdr:spPr>
        <a:xfrm>
          <a:off x="194945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35560</xdr:rowOff>
    </xdr:from>
    <xdr:to>
      <xdr:col>107</xdr:col>
      <xdr:colOff>50800</xdr:colOff>
      <xdr:row>61</xdr:row>
      <xdr:rowOff>36830</xdr:rowOff>
    </xdr:to>
    <xdr:cxnSp macro="">
      <xdr:nvCxnSpPr>
        <xdr:cNvPr id="509" name="直線コネクタ 508">
          <a:extLst>
            <a:ext uri="{FF2B5EF4-FFF2-40B4-BE49-F238E27FC236}">
              <a16:creationId xmlns:a16="http://schemas.microsoft.com/office/drawing/2014/main" id="{79528D0F-C68C-4746-AF41-6BAD4AE0DFF4}"/>
            </a:ext>
          </a:extLst>
        </xdr:cNvPr>
        <xdr:cNvCxnSpPr/>
      </xdr:nvCxnSpPr>
      <xdr:spPr>
        <a:xfrm>
          <a:off x="19545300" y="104940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510" name="楕円 509">
          <a:extLst>
            <a:ext uri="{FF2B5EF4-FFF2-40B4-BE49-F238E27FC236}">
              <a16:creationId xmlns:a16="http://schemas.microsoft.com/office/drawing/2014/main" id="{517E1362-A3EA-445D-9DF6-981E5ABF2EB3}"/>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35560</xdr:rowOff>
    </xdr:to>
    <xdr:cxnSp macro="">
      <xdr:nvCxnSpPr>
        <xdr:cNvPr id="511" name="直線コネクタ 510">
          <a:extLst>
            <a:ext uri="{FF2B5EF4-FFF2-40B4-BE49-F238E27FC236}">
              <a16:creationId xmlns:a16="http://schemas.microsoft.com/office/drawing/2014/main" id="{0EBB991D-9FE6-4F97-86B9-0A4F7971D552}"/>
            </a:ext>
          </a:extLst>
        </xdr:cNvPr>
        <xdr:cNvCxnSpPr/>
      </xdr:nvCxnSpPr>
      <xdr:spPr>
        <a:xfrm>
          <a:off x="18656300" y="104927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168927</xdr:rowOff>
    </xdr:from>
    <xdr:ext cx="469744" cy="259045"/>
    <xdr:sp macro="" textlink="">
      <xdr:nvSpPr>
        <xdr:cNvPr id="512" name="n_1aveValue【保健センター・保健所】&#10;一人当たり面積">
          <a:extLst>
            <a:ext uri="{FF2B5EF4-FFF2-40B4-BE49-F238E27FC236}">
              <a16:creationId xmlns:a16="http://schemas.microsoft.com/office/drawing/2014/main" id="{EBF6D810-EEE5-42C0-A70D-CC51D873E77B}"/>
            </a:ext>
          </a:extLst>
        </xdr:cNvPr>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6367</xdr:rowOff>
    </xdr:from>
    <xdr:ext cx="469744" cy="259045"/>
    <xdr:sp macro="" textlink="">
      <xdr:nvSpPr>
        <xdr:cNvPr id="513" name="n_2aveValue【保健センター・保健所】&#10;一人当たり面積">
          <a:extLst>
            <a:ext uri="{FF2B5EF4-FFF2-40B4-BE49-F238E27FC236}">
              <a16:creationId xmlns:a16="http://schemas.microsoft.com/office/drawing/2014/main" id="{A2BC33D5-E862-4381-A933-0D5C46208823}"/>
            </a:ext>
          </a:extLst>
        </xdr:cNvPr>
        <xdr:cNvSpPr txBox="1"/>
      </xdr:nvSpPr>
      <xdr:spPr>
        <a:xfrm>
          <a:off x="201994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14" name="n_3aveValue【保健センター・保健所】&#10;一人当たり面積">
          <a:extLst>
            <a:ext uri="{FF2B5EF4-FFF2-40B4-BE49-F238E27FC236}">
              <a16:creationId xmlns:a16="http://schemas.microsoft.com/office/drawing/2014/main" id="{751A71BC-D5C1-4D6A-9556-7FB0F05C3347}"/>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115587</xdr:rowOff>
    </xdr:from>
    <xdr:ext cx="469744" cy="259045"/>
    <xdr:sp macro="" textlink="">
      <xdr:nvSpPr>
        <xdr:cNvPr id="515" name="n_4aveValue【保健センター・保健所】&#10;一人当たり面積">
          <a:extLst>
            <a:ext uri="{FF2B5EF4-FFF2-40B4-BE49-F238E27FC236}">
              <a16:creationId xmlns:a16="http://schemas.microsoft.com/office/drawing/2014/main" id="{1DE8EE51-8801-4D75-B417-BABCBA94CBFE}"/>
            </a:ext>
          </a:extLst>
        </xdr:cNvPr>
        <xdr:cNvSpPr txBox="1"/>
      </xdr:nvSpPr>
      <xdr:spPr>
        <a:xfrm>
          <a:off x="18421427"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104157</xdr:rowOff>
    </xdr:from>
    <xdr:ext cx="469744" cy="259045"/>
    <xdr:sp macro="" textlink="">
      <xdr:nvSpPr>
        <xdr:cNvPr id="516" name="n_1mainValue【保健センター・保健所】&#10;一人当たり面積">
          <a:extLst>
            <a:ext uri="{FF2B5EF4-FFF2-40B4-BE49-F238E27FC236}">
              <a16:creationId xmlns:a16="http://schemas.microsoft.com/office/drawing/2014/main" id="{3FF46F54-87A3-4817-AF98-94FCF6F42C7B}"/>
            </a:ext>
          </a:extLst>
        </xdr:cNvPr>
        <xdr:cNvSpPr txBox="1"/>
      </xdr:nvSpPr>
      <xdr:spPr>
        <a:xfrm>
          <a:off x="21075727" y="1021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104157</xdr:rowOff>
    </xdr:from>
    <xdr:ext cx="469744" cy="259045"/>
    <xdr:sp macro="" textlink="">
      <xdr:nvSpPr>
        <xdr:cNvPr id="517" name="n_2mainValue【保健センター・保健所】&#10;一人当たり面積">
          <a:extLst>
            <a:ext uri="{FF2B5EF4-FFF2-40B4-BE49-F238E27FC236}">
              <a16:creationId xmlns:a16="http://schemas.microsoft.com/office/drawing/2014/main" id="{09D43226-3838-4466-A85F-1C2A6C0AB8EB}"/>
            </a:ext>
          </a:extLst>
        </xdr:cNvPr>
        <xdr:cNvSpPr txBox="1"/>
      </xdr:nvSpPr>
      <xdr:spPr>
        <a:xfrm>
          <a:off x="20199427" y="1021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102887</xdr:rowOff>
    </xdr:from>
    <xdr:ext cx="469744" cy="259045"/>
    <xdr:sp macro="" textlink="">
      <xdr:nvSpPr>
        <xdr:cNvPr id="518" name="n_3mainValue【保健センター・保健所】&#10;一人当たり面積">
          <a:extLst>
            <a:ext uri="{FF2B5EF4-FFF2-40B4-BE49-F238E27FC236}">
              <a16:creationId xmlns:a16="http://schemas.microsoft.com/office/drawing/2014/main" id="{CFF40ACC-750F-421E-A94D-9B1A89778141}"/>
            </a:ext>
          </a:extLst>
        </xdr:cNvPr>
        <xdr:cNvSpPr txBox="1"/>
      </xdr:nvSpPr>
      <xdr:spPr>
        <a:xfrm>
          <a:off x="1931042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519" name="n_4mainValue【保健センター・保健所】&#10;一人当たり面積">
          <a:extLst>
            <a:ext uri="{FF2B5EF4-FFF2-40B4-BE49-F238E27FC236}">
              <a16:creationId xmlns:a16="http://schemas.microsoft.com/office/drawing/2014/main" id="{9F7BAD5E-264E-4898-934D-AE41E6E4A815}"/>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19602D8E-9292-40DF-A196-947B6CCCA0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7FBBDDB0-C949-4DD1-98BB-BFF900F389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63FC45E9-2701-4CDD-AC5B-CACAECDF895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DAA87DE-C278-4F5E-97E7-AAD34182412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7CF5374B-D011-49FD-826D-798185C471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9EE85444-16B0-4D0E-B6C3-D10D14BEC69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A4DC2F5A-48EE-4E73-BB21-A73F722798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302D278-7250-4C83-BD65-5B30674BB5A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13AEF2E4-A827-4968-A885-DEB8863BF34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43747188-46AB-4F17-B8C3-64EF8CDFB7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47B36C9F-21A7-4442-BF16-A5A12374E39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6979282B-63AD-48CC-8CB0-C7F5EC46906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30E6A0BF-A313-4BF6-A0A0-488FF4CA85C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FC124199-10AA-41FD-95C3-79B16903C6A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043B18EC-9C16-4189-B08B-EF63BB891B7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2C838552-DBE9-4300-955B-B342B745175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4BFD99C8-1641-4EAE-9089-9D8416901BB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420DF873-9236-439D-B609-4661BF3D72C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A8973ADF-552F-42D5-B2EB-73C2DAC8C32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00FB8ED5-290D-4347-9304-61731C97F24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6466022E-D8AB-42B0-ACA9-53BA2070E63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B1BF7FF7-F1D1-456F-B011-35EA3F8D08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0EC5F94D-DC51-432E-A463-6C712222DEC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DFC116EC-2EAD-46A4-BB2C-288675DACB1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2473BB99-3BC7-4DAD-BD5D-D90F43E66B31}"/>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1BBEED49-508B-4E60-B97D-445435F2D7C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935A4FC9-ED91-43C5-9632-55FB41E3ED4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76040B85-B01F-4077-BA76-E80C9E87C21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8" name="直線コネクタ 547">
          <a:extLst>
            <a:ext uri="{FF2B5EF4-FFF2-40B4-BE49-F238E27FC236}">
              <a16:creationId xmlns:a16="http://schemas.microsoft.com/office/drawing/2014/main" id="{88B5BC79-4E26-4847-B62E-E89BE429E6CB}"/>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3F61FEC8-B414-416B-9094-65595CFBE7BE}"/>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0" name="フローチャート: 判断 549">
          <a:extLst>
            <a:ext uri="{FF2B5EF4-FFF2-40B4-BE49-F238E27FC236}">
              <a16:creationId xmlns:a16="http://schemas.microsoft.com/office/drawing/2014/main" id="{61FF3A2D-E764-4CD6-B534-6F4B650ABBB6}"/>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1" name="フローチャート: 判断 550">
          <a:extLst>
            <a:ext uri="{FF2B5EF4-FFF2-40B4-BE49-F238E27FC236}">
              <a16:creationId xmlns:a16="http://schemas.microsoft.com/office/drawing/2014/main" id="{4A65AC62-48E1-41F6-BF0B-BEA202434025}"/>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2" name="フローチャート: 判断 551">
          <a:extLst>
            <a:ext uri="{FF2B5EF4-FFF2-40B4-BE49-F238E27FC236}">
              <a16:creationId xmlns:a16="http://schemas.microsoft.com/office/drawing/2014/main" id="{4537615C-0434-4707-BF6D-69631E9DDCEE}"/>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3" name="フローチャート: 判断 552">
          <a:extLst>
            <a:ext uri="{FF2B5EF4-FFF2-40B4-BE49-F238E27FC236}">
              <a16:creationId xmlns:a16="http://schemas.microsoft.com/office/drawing/2014/main" id="{A9319AC0-7327-42D0-93B5-F6823EBFD6DF}"/>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4" name="フローチャート: 判断 553">
          <a:extLst>
            <a:ext uri="{FF2B5EF4-FFF2-40B4-BE49-F238E27FC236}">
              <a16:creationId xmlns:a16="http://schemas.microsoft.com/office/drawing/2014/main" id="{D34CC76A-D688-4ED6-ADF0-E32C5E9CE17D}"/>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8E39D574-3B95-4F33-A9DA-135989352FD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6538DD2F-ABCF-4E69-8519-419C717A5E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AF0ACB97-DBCF-459F-9A58-ADCE7C48DDD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2F77A5D7-66D5-4B1C-93F5-391E82C1448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1F84B663-47B4-4B0D-9E05-037BFB13D1B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90170</xdr:rowOff>
    </xdr:from>
    <xdr:to>
      <xdr:col>85</xdr:col>
      <xdr:colOff>177800</xdr:colOff>
      <xdr:row>86</xdr:row>
      <xdr:rowOff>20320</xdr:rowOff>
    </xdr:to>
    <xdr:sp macro="" textlink="">
      <xdr:nvSpPr>
        <xdr:cNvPr id="560" name="楕円 559">
          <a:extLst>
            <a:ext uri="{FF2B5EF4-FFF2-40B4-BE49-F238E27FC236}">
              <a16:creationId xmlns:a16="http://schemas.microsoft.com/office/drawing/2014/main" id="{CD2E7264-6C84-4CBA-9601-921FAEFA16AA}"/>
            </a:ext>
          </a:extLst>
        </xdr:cNvPr>
        <xdr:cNvSpPr/>
      </xdr:nvSpPr>
      <xdr:spPr>
        <a:xfrm>
          <a:off x="16268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68597</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4E7A52AD-4C11-4E57-B97E-55745A00B833}"/>
            </a:ext>
          </a:extLst>
        </xdr:cNvPr>
        <xdr:cNvSpPr txBox="1"/>
      </xdr:nvSpPr>
      <xdr:spPr>
        <a:xfrm>
          <a:off x="163576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74930</xdr:rowOff>
    </xdr:from>
    <xdr:to>
      <xdr:col>81</xdr:col>
      <xdr:colOff>101600</xdr:colOff>
      <xdr:row>86</xdr:row>
      <xdr:rowOff>5080</xdr:rowOff>
    </xdr:to>
    <xdr:sp macro="" textlink="">
      <xdr:nvSpPr>
        <xdr:cNvPr id="562" name="楕円 561">
          <a:extLst>
            <a:ext uri="{FF2B5EF4-FFF2-40B4-BE49-F238E27FC236}">
              <a16:creationId xmlns:a16="http://schemas.microsoft.com/office/drawing/2014/main" id="{11975951-3D9A-43EB-A5AE-17A6F7FE7603}"/>
            </a:ext>
          </a:extLst>
        </xdr:cNvPr>
        <xdr:cNvSpPr/>
      </xdr:nvSpPr>
      <xdr:spPr>
        <a:xfrm>
          <a:off x="15430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125730</xdr:rowOff>
    </xdr:from>
    <xdr:to>
      <xdr:col>85</xdr:col>
      <xdr:colOff>127000</xdr:colOff>
      <xdr:row>85</xdr:row>
      <xdr:rowOff>140970</xdr:rowOff>
    </xdr:to>
    <xdr:cxnSp macro="">
      <xdr:nvCxnSpPr>
        <xdr:cNvPr id="563" name="直線コネクタ 562">
          <a:extLst>
            <a:ext uri="{FF2B5EF4-FFF2-40B4-BE49-F238E27FC236}">
              <a16:creationId xmlns:a16="http://schemas.microsoft.com/office/drawing/2014/main" id="{6AC87A4F-2D01-4F97-97D8-4B76F94CE7D6}"/>
            </a:ext>
          </a:extLst>
        </xdr:cNvPr>
        <xdr:cNvCxnSpPr/>
      </xdr:nvCxnSpPr>
      <xdr:spPr>
        <a:xfrm>
          <a:off x="15481300" y="14698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61595</xdr:rowOff>
    </xdr:from>
    <xdr:to>
      <xdr:col>76</xdr:col>
      <xdr:colOff>165100</xdr:colOff>
      <xdr:row>85</xdr:row>
      <xdr:rowOff>163195</xdr:rowOff>
    </xdr:to>
    <xdr:sp macro="" textlink="">
      <xdr:nvSpPr>
        <xdr:cNvPr id="564" name="楕円 563">
          <a:extLst>
            <a:ext uri="{FF2B5EF4-FFF2-40B4-BE49-F238E27FC236}">
              <a16:creationId xmlns:a16="http://schemas.microsoft.com/office/drawing/2014/main" id="{7DE1984D-BA1D-4E4C-9D68-E78E491315D6}"/>
            </a:ext>
          </a:extLst>
        </xdr:cNvPr>
        <xdr:cNvSpPr/>
      </xdr:nvSpPr>
      <xdr:spPr>
        <a:xfrm>
          <a:off x="14541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112395</xdr:rowOff>
    </xdr:from>
    <xdr:to>
      <xdr:col>81</xdr:col>
      <xdr:colOff>50800</xdr:colOff>
      <xdr:row>85</xdr:row>
      <xdr:rowOff>125730</xdr:rowOff>
    </xdr:to>
    <xdr:cxnSp macro="">
      <xdr:nvCxnSpPr>
        <xdr:cNvPr id="565" name="直線コネクタ 564">
          <a:extLst>
            <a:ext uri="{FF2B5EF4-FFF2-40B4-BE49-F238E27FC236}">
              <a16:creationId xmlns:a16="http://schemas.microsoft.com/office/drawing/2014/main" id="{1A07F007-A193-4641-9AF8-B0717A96D89A}"/>
            </a:ext>
          </a:extLst>
        </xdr:cNvPr>
        <xdr:cNvCxnSpPr/>
      </xdr:nvCxnSpPr>
      <xdr:spPr>
        <a:xfrm>
          <a:off x="14592300" y="146856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46355</xdr:rowOff>
    </xdr:from>
    <xdr:to>
      <xdr:col>72</xdr:col>
      <xdr:colOff>38100</xdr:colOff>
      <xdr:row>85</xdr:row>
      <xdr:rowOff>147955</xdr:rowOff>
    </xdr:to>
    <xdr:sp macro="" textlink="">
      <xdr:nvSpPr>
        <xdr:cNvPr id="566" name="楕円 565">
          <a:extLst>
            <a:ext uri="{FF2B5EF4-FFF2-40B4-BE49-F238E27FC236}">
              <a16:creationId xmlns:a16="http://schemas.microsoft.com/office/drawing/2014/main" id="{7589DAE7-8FC5-4733-9397-ADE4DAE8893B}"/>
            </a:ext>
          </a:extLst>
        </xdr:cNvPr>
        <xdr:cNvSpPr/>
      </xdr:nvSpPr>
      <xdr:spPr>
        <a:xfrm>
          <a:off x="13652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97155</xdr:rowOff>
    </xdr:from>
    <xdr:to>
      <xdr:col>76</xdr:col>
      <xdr:colOff>114300</xdr:colOff>
      <xdr:row>85</xdr:row>
      <xdr:rowOff>112395</xdr:rowOff>
    </xdr:to>
    <xdr:cxnSp macro="">
      <xdr:nvCxnSpPr>
        <xdr:cNvPr id="567" name="直線コネクタ 566">
          <a:extLst>
            <a:ext uri="{FF2B5EF4-FFF2-40B4-BE49-F238E27FC236}">
              <a16:creationId xmlns:a16="http://schemas.microsoft.com/office/drawing/2014/main" id="{F32DEBC6-3DD8-4386-8E11-C7A5E2B208F6}"/>
            </a:ext>
          </a:extLst>
        </xdr:cNvPr>
        <xdr:cNvCxnSpPr/>
      </xdr:nvCxnSpPr>
      <xdr:spPr>
        <a:xfrm>
          <a:off x="13703300" y="146704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25400</xdr:rowOff>
    </xdr:from>
    <xdr:to>
      <xdr:col>67</xdr:col>
      <xdr:colOff>101600</xdr:colOff>
      <xdr:row>85</xdr:row>
      <xdr:rowOff>127000</xdr:rowOff>
    </xdr:to>
    <xdr:sp macro="" textlink="">
      <xdr:nvSpPr>
        <xdr:cNvPr id="568" name="楕円 567">
          <a:extLst>
            <a:ext uri="{FF2B5EF4-FFF2-40B4-BE49-F238E27FC236}">
              <a16:creationId xmlns:a16="http://schemas.microsoft.com/office/drawing/2014/main" id="{C7073EB8-0E2A-4808-B806-C5103149FD00}"/>
            </a:ext>
          </a:extLst>
        </xdr:cNvPr>
        <xdr:cNvSpPr/>
      </xdr:nvSpPr>
      <xdr:spPr>
        <a:xfrm>
          <a:off x="1276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76200</xdr:rowOff>
    </xdr:from>
    <xdr:to>
      <xdr:col>71</xdr:col>
      <xdr:colOff>177800</xdr:colOff>
      <xdr:row>85</xdr:row>
      <xdr:rowOff>97155</xdr:rowOff>
    </xdr:to>
    <xdr:cxnSp macro="">
      <xdr:nvCxnSpPr>
        <xdr:cNvPr id="569" name="直線コネクタ 568">
          <a:extLst>
            <a:ext uri="{FF2B5EF4-FFF2-40B4-BE49-F238E27FC236}">
              <a16:creationId xmlns:a16="http://schemas.microsoft.com/office/drawing/2014/main" id="{DCCFFBD3-2D28-4E2E-9441-72F162D8F27B}"/>
            </a:ext>
          </a:extLst>
        </xdr:cNvPr>
        <xdr:cNvCxnSpPr/>
      </xdr:nvCxnSpPr>
      <xdr:spPr>
        <a:xfrm>
          <a:off x="12814300" y="14649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0" name="n_1aveValue【消防施設】&#10;有形固定資産減価償却率">
          <a:extLst>
            <a:ext uri="{FF2B5EF4-FFF2-40B4-BE49-F238E27FC236}">
              <a16:creationId xmlns:a16="http://schemas.microsoft.com/office/drawing/2014/main" id="{59991227-A350-4D26-BEA1-16CF9040E50F}"/>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1" name="n_2aveValue【消防施設】&#10;有形固定資産減価償却率">
          <a:extLst>
            <a:ext uri="{FF2B5EF4-FFF2-40B4-BE49-F238E27FC236}">
              <a16:creationId xmlns:a16="http://schemas.microsoft.com/office/drawing/2014/main" id="{6F992C3A-D925-4254-BB12-3152A618F936}"/>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2" name="n_3aveValue【消防施設】&#10;有形固定資産減価償却率">
          <a:extLst>
            <a:ext uri="{FF2B5EF4-FFF2-40B4-BE49-F238E27FC236}">
              <a16:creationId xmlns:a16="http://schemas.microsoft.com/office/drawing/2014/main" id="{9CCA4AC4-6F57-44B3-A6D0-AE30B0A81073}"/>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73" name="n_4aveValue【消防施設】&#10;有形固定資産減価償却率">
          <a:extLst>
            <a:ext uri="{FF2B5EF4-FFF2-40B4-BE49-F238E27FC236}">
              <a16:creationId xmlns:a16="http://schemas.microsoft.com/office/drawing/2014/main" id="{7000849B-85A8-44FE-9AAE-9F05A8FE124B}"/>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167657</xdr:rowOff>
    </xdr:from>
    <xdr:ext cx="405111" cy="259045"/>
    <xdr:sp macro="" textlink="">
      <xdr:nvSpPr>
        <xdr:cNvPr id="574" name="n_1mainValue【消防施設】&#10;有形固定資産減価償却率">
          <a:extLst>
            <a:ext uri="{FF2B5EF4-FFF2-40B4-BE49-F238E27FC236}">
              <a16:creationId xmlns:a16="http://schemas.microsoft.com/office/drawing/2014/main" id="{A803EBF6-5779-4100-9189-7E66C1FF4C11}"/>
            </a:ext>
          </a:extLst>
        </xdr:cNvPr>
        <xdr:cNvSpPr txBox="1"/>
      </xdr:nvSpPr>
      <xdr:spPr>
        <a:xfrm>
          <a:off x="15266044"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154322</xdr:rowOff>
    </xdr:from>
    <xdr:ext cx="405111" cy="259045"/>
    <xdr:sp macro="" textlink="">
      <xdr:nvSpPr>
        <xdr:cNvPr id="575" name="n_2mainValue【消防施設】&#10;有形固定資産減価償却率">
          <a:extLst>
            <a:ext uri="{FF2B5EF4-FFF2-40B4-BE49-F238E27FC236}">
              <a16:creationId xmlns:a16="http://schemas.microsoft.com/office/drawing/2014/main" id="{16C0C41B-FBDC-4B1E-A780-BC4147A29377}"/>
            </a:ext>
          </a:extLst>
        </xdr:cNvPr>
        <xdr:cNvSpPr txBox="1"/>
      </xdr:nvSpPr>
      <xdr:spPr>
        <a:xfrm>
          <a:off x="14389744" y="1472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139082</xdr:rowOff>
    </xdr:from>
    <xdr:ext cx="405111" cy="259045"/>
    <xdr:sp macro="" textlink="">
      <xdr:nvSpPr>
        <xdr:cNvPr id="576" name="n_3mainValue【消防施設】&#10;有形固定資産減価償却率">
          <a:extLst>
            <a:ext uri="{FF2B5EF4-FFF2-40B4-BE49-F238E27FC236}">
              <a16:creationId xmlns:a16="http://schemas.microsoft.com/office/drawing/2014/main" id="{C49D83D0-DE6D-4718-92EA-2590B18F3300}"/>
            </a:ext>
          </a:extLst>
        </xdr:cNvPr>
        <xdr:cNvSpPr txBox="1"/>
      </xdr:nvSpPr>
      <xdr:spPr>
        <a:xfrm>
          <a:off x="13500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118127</xdr:rowOff>
    </xdr:from>
    <xdr:ext cx="405111" cy="259045"/>
    <xdr:sp macro="" textlink="">
      <xdr:nvSpPr>
        <xdr:cNvPr id="577" name="n_4mainValue【消防施設】&#10;有形固定資産減価償却率">
          <a:extLst>
            <a:ext uri="{FF2B5EF4-FFF2-40B4-BE49-F238E27FC236}">
              <a16:creationId xmlns:a16="http://schemas.microsoft.com/office/drawing/2014/main" id="{EA15A579-5FB5-48FD-95FC-910D4176838A}"/>
            </a:ext>
          </a:extLst>
        </xdr:cNvPr>
        <xdr:cNvSpPr txBox="1"/>
      </xdr:nvSpPr>
      <xdr:spPr>
        <a:xfrm>
          <a:off x="12611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A6C62B5A-5E7D-418C-9DDC-6C15E8FBE0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79E62D52-223F-4E25-B073-2B5CC1BD42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FF18D4D4-C01A-40A4-8869-C132798AAF7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AAE4432E-990F-41A6-8DFB-28559ACA6C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CBD52D-DAAB-45A1-83DD-CA2B8309340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300EA127-F794-4483-9C87-7DBB8003571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BC76A014-B594-45DE-97D4-9507BA4E854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6F4E7B5A-CD63-43D1-A3A1-9C83BD39E5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C460CEC7-2452-4AA3-8797-F83397DD98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AD2963ED-7E84-4043-B125-DE45C2ACB84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484F8AEA-4494-416F-A7A2-5A2335B4E20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C07ED853-972D-4855-987E-00BC3C9805A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B0B44076-4E89-49B0-9990-0F06AAA9C79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31DD3A12-7AFF-4389-9F4E-D98A766DE9D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6E47C39A-EEA1-4CF6-BD76-18BEF9A9D65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CB7D925B-A143-4FF9-8112-7674390E646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BBC45ACA-64CC-4E8A-B3D5-D71E5C96FBE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5C4D2C8A-3333-498D-A315-BF6B4542F03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C82D53C1-B4A4-49ED-8AEA-5C9BEB1132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88C2503D-7940-48B5-8B1D-3ECB83FD1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BFFC6E28-D600-4036-AAB7-98655D8C24B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9" name="直線コネクタ 598">
          <a:extLst>
            <a:ext uri="{FF2B5EF4-FFF2-40B4-BE49-F238E27FC236}">
              <a16:creationId xmlns:a16="http://schemas.microsoft.com/office/drawing/2014/main" id="{FA6669DE-48E5-41E7-A13B-8C3E3FA3807F}"/>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0" name="【消防施設】&#10;一人当たり面積最小値テキスト">
          <a:extLst>
            <a:ext uri="{FF2B5EF4-FFF2-40B4-BE49-F238E27FC236}">
              <a16:creationId xmlns:a16="http://schemas.microsoft.com/office/drawing/2014/main" id="{6042EFDE-4539-45D8-A9F2-AF3238552E4F}"/>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1" name="直線コネクタ 600">
          <a:extLst>
            <a:ext uri="{FF2B5EF4-FFF2-40B4-BE49-F238E27FC236}">
              <a16:creationId xmlns:a16="http://schemas.microsoft.com/office/drawing/2014/main" id="{0A55096E-2910-4BDB-A0D7-894E589A60A1}"/>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2" name="【消防施設】&#10;一人当たり面積最大値テキスト">
          <a:extLst>
            <a:ext uri="{FF2B5EF4-FFF2-40B4-BE49-F238E27FC236}">
              <a16:creationId xmlns:a16="http://schemas.microsoft.com/office/drawing/2014/main" id="{18B60122-FA44-4655-B1B7-446AA78BFB16}"/>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3" name="直線コネクタ 602">
          <a:extLst>
            <a:ext uri="{FF2B5EF4-FFF2-40B4-BE49-F238E27FC236}">
              <a16:creationId xmlns:a16="http://schemas.microsoft.com/office/drawing/2014/main" id="{6F08B302-4F89-4AE7-93A1-25F2CB185C86}"/>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4" name="【消防施設】&#10;一人当たり面積平均値テキスト">
          <a:extLst>
            <a:ext uri="{FF2B5EF4-FFF2-40B4-BE49-F238E27FC236}">
              <a16:creationId xmlns:a16="http://schemas.microsoft.com/office/drawing/2014/main" id="{D737CFFA-FACB-439C-9835-5B4D594E9172}"/>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5" name="フローチャート: 判断 604">
          <a:extLst>
            <a:ext uri="{FF2B5EF4-FFF2-40B4-BE49-F238E27FC236}">
              <a16:creationId xmlns:a16="http://schemas.microsoft.com/office/drawing/2014/main" id="{D4FD2A61-6243-4E02-8ED2-873AEE6D4632}"/>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6" name="フローチャート: 判断 605">
          <a:extLst>
            <a:ext uri="{FF2B5EF4-FFF2-40B4-BE49-F238E27FC236}">
              <a16:creationId xmlns:a16="http://schemas.microsoft.com/office/drawing/2014/main" id="{C4B148FC-EC85-4419-B1D2-A5423FD4E13D}"/>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7" name="フローチャート: 判断 606">
          <a:extLst>
            <a:ext uri="{FF2B5EF4-FFF2-40B4-BE49-F238E27FC236}">
              <a16:creationId xmlns:a16="http://schemas.microsoft.com/office/drawing/2014/main" id="{E7CF19E8-5C86-4A46-B800-03E0A1B75921}"/>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8" name="フローチャート: 判断 607">
          <a:extLst>
            <a:ext uri="{FF2B5EF4-FFF2-40B4-BE49-F238E27FC236}">
              <a16:creationId xmlns:a16="http://schemas.microsoft.com/office/drawing/2014/main" id="{508FF369-CAB8-4F64-A6D1-E0C1121CCCB8}"/>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9" name="フローチャート: 判断 608">
          <a:extLst>
            <a:ext uri="{FF2B5EF4-FFF2-40B4-BE49-F238E27FC236}">
              <a16:creationId xmlns:a16="http://schemas.microsoft.com/office/drawing/2014/main" id="{5A221ED5-85F2-4750-B53D-69E2FA2847F4}"/>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4368942A-7446-40CF-9C66-5F2EE184833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C18D6EFD-1803-45A0-90BB-7E165EDDF23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1E6A04BB-BA1E-4AB1-B5B3-A24260A0A7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7274F00-3EE5-478B-B43C-482DDF072FE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7D1F19BB-59BB-42D3-B48C-D1152EAA6F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615" name="楕円 614">
          <a:extLst>
            <a:ext uri="{FF2B5EF4-FFF2-40B4-BE49-F238E27FC236}">
              <a16:creationId xmlns:a16="http://schemas.microsoft.com/office/drawing/2014/main" id="{3721AC51-3523-4FC9-8539-2B5A65E5268A}"/>
            </a:ext>
          </a:extLst>
        </xdr:cNvPr>
        <xdr:cNvSpPr/>
      </xdr:nvSpPr>
      <xdr:spPr>
        <a:xfrm>
          <a:off x="221107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50309</xdr:rowOff>
    </xdr:from>
    <xdr:ext cx="469744" cy="259045"/>
    <xdr:sp macro="" textlink="">
      <xdr:nvSpPr>
        <xdr:cNvPr id="616" name="【消防施設】&#10;一人当たり面積該当値テキスト">
          <a:extLst>
            <a:ext uri="{FF2B5EF4-FFF2-40B4-BE49-F238E27FC236}">
              <a16:creationId xmlns:a16="http://schemas.microsoft.com/office/drawing/2014/main" id="{54EBCFC2-397D-4509-9EDE-EEAD9790BA0E}"/>
            </a:ext>
          </a:extLst>
        </xdr:cNvPr>
        <xdr:cNvSpPr txBox="1"/>
      </xdr:nvSpPr>
      <xdr:spPr>
        <a:xfrm>
          <a:off x="22199600"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617" name="楕円 616">
          <a:extLst>
            <a:ext uri="{FF2B5EF4-FFF2-40B4-BE49-F238E27FC236}">
              <a16:creationId xmlns:a16="http://schemas.microsoft.com/office/drawing/2014/main" id="{2698EF3C-2BB3-40C2-9E9E-EE510E8A086B}"/>
            </a:ext>
          </a:extLst>
        </xdr:cNvPr>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122682</xdr:rowOff>
    </xdr:to>
    <xdr:cxnSp macro="">
      <xdr:nvCxnSpPr>
        <xdr:cNvPr id="618" name="直線コネクタ 617">
          <a:extLst>
            <a:ext uri="{FF2B5EF4-FFF2-40B4-BE49-F238E27FC236}">
              <a16:creationId xmlns:a16="http://schemas.microsoft.com/office/drawing/2014/main" id="{B0EA938F-1694-4E50-830B-E84E140FDE49}"/>
            </a:ext>
          </a:extLst>
        </xdr:cNvPr>
        <xdr:cNvCxnSpPr/>
      </xdr:nvCxnSpPr>
      <xdr:spPr>
        <a:xfrm>
          <a:off x="21323300" y="145221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19" name="楕円 618">
          <a:extLst>
            <a:ext uri="{FF2B5EF4-FFF2-40B4-BE49-F238E27FC236}">
              <a16:creationId xmlns:a16="http://schemas.microsoft.com/office/drawing/2014/main" id="{D59593D4-8D66-4E7A-B5F5-7A00D71E68FF}"/>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129539</xdr:rowOff>
    </xdr:to>
    <xdr:cxnSp macro="">
      <xdr:nvCxnSpPr>
        <xdr:cNvPr id="620" name="直線コネクタ 619">
          <a:extLst>
            <a:ext uri="{FF2B5EF4-FFF2-40B4-BE49-F238E27FC236}">
              <a16:creationId xmlns:a16="http://schemas.microsoft.com/office/drawing/2014/main" id="{D35FA826-F95D-4934-9C0B-1DBB7ADD691D}"/>
            </a:ext>
          </a:extLst>
        </xdr:cNvPr>
        <xdr:cNvCxnSpPr/>
      </xdr:nvCxnSpPr>
      <xdr:spPr>
        <a:xfrm flipV="1">
          <a:off x="20434300" y="145221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21" name="楕円 620">
          <a:extLst>
            <a:ext uri="{FF2B5EF4-FFF2-40B4-BE49-F238E27FC236}">
              <a16:creationId xmlns:a16="http://schemas.microsoft.com/office/drawing/2014/main" id="{8F0E4245-0D57-4C63-BACB-E0B4AB4759D9}"/>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622" name="直線コネクタ 621">
          <a:extLst>
            <a:ext uri="{FF2B5EF4-FFF2-40B4-BE49-F238E27FC236}">
              <a16:creationId xmlns:a16="http://schemas.microsoft.com/office/drawing/2014/main" id="{F54E48B0-4966-45A1-95DD-92C3B396AB50}"/>
            </a:ext>
          </a:extLst>
        </xdr:cNvPr>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623" name="楕円 622">
          <a:extLst>
            <a:ext uri="{FF2B5EF4-FFF2-40B4-BE49-F238E27FC236}">
              <a16:creationId xmlns:a16="http://schemas.microsoft.com/office/drawing/2014/main" id="{BA9E42CA-2B00-4170-A7A0-4A83BF28D137}"/>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129539</xdr:rowOff>
    </xdr:to>
    <xdr:cxnSp macro="">
      <xdr:nvCxnSpPr>
        <xdr:cNvPr id="624" name="直線コネクタ 623">
          <a:extLst>
            <a:ext uri="{FF2B5EF4-FFF2-40B4-BE49-F238E27FC236}">
              <a16:creationId xmlns:a16="http://schemas.microsoft.com/office/drawing/2014/main" id="{415E3EEE-547F-487A-A66B-E584130FBA27}"/>
            </a:ext>
          </a:extLst>
        </xdr:cNvPr>
        <xdr:cNvCxnSpPr/>
      </xdr:nvCxnSpPr>
      <xdr:spPr>
        <a:xfrm>
          <a:off x="18656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5" name="n_1aveValue【消防施設】&#10;一人当たり面積">
          <a:extLst>
            <a:ext uri="{FF2B5EF4-FFF2-40B4-BE49-F238E27FC236}">
              <a16:creationId xmlns:a16="http://schemas.microsoft.com/office/drawing/2014/main" id="{5C8C11C1-F0DE-45EE-BEAD-E95731F3695A}"/>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6" name="n_2aveValue【消防施設】&#10;一人当たり面積">
          <a:extLst>
            <a:ext uri="{FF2B5EF4-FFF2-40B4-BE49-F238E27FC236}">
              <a16:creationId xmlns:a16="http://schemas.microsoft.com/office/drawing/2014/main" id="{01ACB388-92F5-4371-B3CB-DDADAD324A5E}"/>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7" name="n_3aveValue【消防施設】&#10;一人当たり面積">
          <a:extLst>
            <a:ext uri="{FF2B5EF4-FFF2-40B4-BE49-F238E27FC236}">
              <a16:creationId xmlns:a16="http://schemas.microsoft.com/office/drawing/2014/main" id="{1FD31B2E-17E3-4B38-80B8-2C55FEB8457C}"/>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8" name="n_4aveValue【消防施設】&#10;一人当たり面積">
          <a:extLst>
            <a:ext uri="{FF2B5EF4-FFF2-40B4-BE49-F238E27FC236}">
              <a16:creationId xmlns:a16="http://schemas.microsoft.com/office/drawing/2014/main" id="{B9FAEACE-7193-4942-B6FB-26E91D41476F}"/>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629" name="n_1mainValue【消防施設】&#10;一人当たり面積">
          <a:extLst>
            <a:ext uri="{FF2B5EF4-FFF2-40B4-BE49-F238E27FC236}">
              <a16:creationId xmlns:a16="http://schemas.microsoft.com/office/drawing/2014/main" id="{089EDFEA-F003-4486-94A2-D1144F58F9B1}"/>
            </a:ext>
          </a:extLst>
        </xdr:cNvPr>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30" name="n_2mainValue【消防施設】&#10;一人当たり面積">
          <a:extLst>
            <a:ext uri="{FF2B5EF4-FFF2-40B4-BE49-F238E27FC236}">
              <a16:creationId xmlns:a16="http://schemas.microsoft.com/office/drawing/2014/main" id="{EB367A9F-C369-48EF-B0E1-2ABA3C3C80AA}"/>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631" name="n_3mainValue【消防施設】&#10;一人当たり面積">
          <a:extLst>
            <a:ext uri="{FF2B5EF4-FFF2-40B4-BE49-F238E27FC236}">
              <a16:creationId xmlns:a16="http://schemas.microsoft.com/office/drawing/2014/main" id="{7A2D7393-59B6-42A9-8892-71DBB753FF7D}"/>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632" name="n_4mainValue【消防施設】&#10;一人当たり面積">
          <a:extLst>
            <a:ext uri="{FF2B5EF4-FFF2-40B4-BE49-F238E27FC236}">
              <a16:creationId xmlns:a16="http://schemas.microsoft.com/office/drawing/2014/main" id="{9B1F0A1A-904C-4CA6-BDBF-35124BEABA35}"/>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AFEBC88-AF98-4BA4-BE0C-E1FB1C367DC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26B326B4-5A74-43BC-9416-E92C198768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192B195A-CC44-406A-9CC9-7613F23BAC3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AEC37A07-4A82-4AE0-82AB-AC645CCBA31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5CF57E02-778B-4DCC-BE16-94FFB77C506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DD1CD39C-3742-4639-897A-A614EAF327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99BE32AC-CE41-4B75-92D7-6F6571AA65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94CE9722-233D-4279-8C55-92D2A0D63C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8EDC4538-80E8-4EFE-B276-700E54B9386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996E4B42-C200-4056-86C3-C6DEDABDE3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89E34EFA-1A10-4853-BBAC-50443E633B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FEC473B6-2256-4F19-A511-849CD16136D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A359432E-462F-428D-8639-013FE552AA9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CB89015C-B109-44A6-A8A3-F740ABC3CC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548AA471-5171-4E11-87BA-B7F5A0A2F27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7756F51-FFAB-423A-A55B-F95EDA4866E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154A2E91-57EC-4A6F-9FCC-E0C4CFA4591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73FDAE10-8A5E-4603-934B-3519407CB8F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0E9A7C3E-C76B-48A3-99D4-31C700EC7DB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3E8860CB-BFC3-4406-8DF0-06BDADF4733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2BED2FFF-5B96-4DDE-9C18-28522C9942E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5F947BCC-344B-484D-911C-C8D91E76F01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EE4648DA-44DE-40BC-AC87-4D8059886CE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9E002DE4-02DC-4304-81AC-7F0FB4BB11A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2BBBE1BF-4351-4B88-BCF7-BF78EC97984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8" name="直線コネクタ 657">
          <a:extLst>
            <a:ext uri="{FF2B5EF4-FFF2-40B4-BE49-F238E27FC236}">
              <a16:creationId xmlns:a16="http://schemas.microsoft.com/office/drawing/2014/main" id="{D9314A8A-834E-4D41-8001-27854C6C7E7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9" name="【庁舎】&#10;有形固定資産減価償却率最小値テキスト">
          <a:extLst>
            <a:ext uri="{FF2B5EF4-FFF2-40B4-BE49-F238E27FC236}">
              <a16:creationId xmlns:a16="http://schemas.microsoft.com/office/drawing/2014/main" id="{803FA771-AE07-4A22-84EB-35414E191EC1}"/>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0" name="直線コネクタ 659">
          <a:extLst>
            <a:ext uri="{FF2B5EF4-FFF2-40B4-BE49-F238E27FC236}">
              <a16:creationId xmlns:a16="http://schemas.microsoft.com/office/drawing/2014/main" id="{3E19A9D0-E2F7-4847-ADBB-9BA4E8E901A9}"/>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1" name="【庁舎】&#10;有形固定資産減価償却率最大値テキスト">
          <a:extLst>
            <a:ext uri="{FF2B5EF4-FFF2-40B4-BE49-F238E27FC236}">
              <a16:creationId xmlns:a16="http://schemas.microsoft.com/office/drawing/2014/main" id="{66B0D82D-F558-492B-8ABF-DB759FA730C9}"/>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2" name="直線コネクタ 661">
          <a:extLst>
            <a:ext uri="{FF2B5EF4-FFF2-40B4-BE49-F238E27FC236}">
              <a16:creationId xmlns:a16="http://schemas.microsoft.com/office/drawing/2014/main" id="{57AE855E-4DD0-4B6F-93B4-1C83BF80978A}"/>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63" name="【庁舎】&#10;有形固定資産減価償却率平均値テキスト">
          <a:extLst>
            <a:ext uri="{FF2B5EF4-FFF2-40B4-BE49-F238E27FC236}">
              <a16:creationId xmlns:a16="http://schemas.microsoft.com/office/drawing/2014/main" id="{F43EE3A1-0477-4327-8E53-DACD7EDBD9A7}"/>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4" name="フローチャート: 判断 663">
          <a:extLst>
            <a:ext uri="{FF2B5EF4-FFF2-40B4-BE49-F238E27FC236}">
              <a16:creationId xmlns:a16="http://schemas.microsoft.com/office/drawing/2014/main" id="{D789726F-3F05-44CC-AC68-9204FF961569}"/>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5" name="フローチャート: 判断 664">
          <a:extLst>
            <a:ext uri="{FF2B5EF4-FFF2-40B4-BE49-F238E27FC236}">
              <a16:creationId xmlns:a16="http://schemas.microsoft.com/office/drawing/2014/main" id="{B95DBEB8-922B-4403-9DDF-A1D55032B122}"/>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6" name="フローチャート: 判断 665">
          <a:extLst>
            <a:ext uri="{FF2B5EF4-FFF2-40B4-BE49-F238E27FC236}">
              <a16:creationId xmlns:a16="http://schemas.microsoft.com/office/drawing/2014/main" id="{1F448683-673A-4713-A516-B621AA40B5F4}"/>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7" name="フローチャート: 判断 666">
          <a:extLst>
            <a:ext uri="{FF2B5EF4-FFF2-40B4-BE49-F238E27FC236}">
              <a16:creationId xmlns:a16="http://schemas.microsoft.com/office/drawing/2014/main" id="{57BED0BA-C3EA-4998-BA46-64CA123E5015}"/>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8" name="フローチャート: 判断 667">
          <a:extLst>
            <a:ext uri="{FF2B5EF4-FFF2-40B4-BE49-F238E27FC236}">
              <a16:creationId xmlns:a16="http://schemas.microsoft.com/office/drawing/2014/main" id="{C87A90FF-4E42-4F58-92AF-0BAD01D8B043}"/>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D667AC47-2254-454B-A8BD-7A7E2861EA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A5BADD71-7B6F-4871-AA5A-1CD5CB8447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B67183E-D1D1-41E1-8C0D-CF3829D78BC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15662B3-1020-4A96-AB6C-FF3132CA14F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7840BD8-6642-4E61-9631-5A1B6097C79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74386</xdr:rowOff>
    </xdr:from>
    <xdr:to>
      <xdr:col>85</xdr:col>
      <xdr:colOff>177800</xdr:colOff>
      <xdr:row>106</xdr:row>
      <xdr:rowOff>4536</xdr:rowOff>
    </xdr:to>
    <xdr:sp macro="" textlink="">
      <xdr:nvSpPr>
        <xdr:cNvPr id="674" name="楕円 673">
          <a:extLst>
            <a:ext uri="{FF2B5EF4-FFF2-40B4-BE49-F238E27FC236}">
              <a16:creationId xmlns:a16="http://schemas.microsoft.com/office/drawing/2014/main" id="{97E66441-D2BC-4B88-BA1A-3578EB42F2E9}"/>
            </a:ext>
          </a:extLst>
        </xdr:cNvPr>
        <xdr:cNvSpPr/>
      </xdr:nvSpPr>
      <xdr:spPr>
        <a:xfrm>
          <a:off x="16268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52813</xdr:rowOff>
    </xdr:from>
    <xdr:ext cx="405111" cy="259045"/>
    <xdr:sp macro="" textlink="">
      <xdr:nvSpPr>
        <xdr:cNvPr id="675" name="【庁舎】&#10;有形固定資産減価償却率該当値テキスト">
          <a:extLst>
            <a:ext uri="{FF2B5EF4-FFF2-40B4-BE49-F238E27FC236}">
              <a16:creationId xmlns:a16="http://schemas.microsoft.com/office/drawing/2014/main" id="{E35791FD-9AA0-4AF0-B294-23A2AF2C5D7F}"/>
            </a:ext>
          </a:extLst>
        </xdr:cNvPr>
        <xdr:cNvSpPr txBox="1"/>
      </xdr:nvSpPr>
      <xdr:spPr>
        <a:xfrm>
          <a:off x="16357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676" name="楕円 675">
          <a:extLst>
            <a:ext uri="{FF2B5EF4-FFF2-40B4-BE49-F238E27FC236}">
              <a16:creationId xmlns:a16="http://schemas.microsoft.com/office/drawing/2014/main" id="{A0FE0C2A-377D-409B-A879-02AF387EA33A}"/>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125186</xdr:rowOff>
    </xdr:from>
    <xdr:to>
      <xdr:col>85</xdr:col>
      <xdr:colOff>127000</xdr:colOff>
      <xdr:row>105</xdr:row>
      <xdr:rowOff>156211</xdr:rowOff>
    </xdr:to>
    <xdr:cxnSp macro="">
      <xdr:nvCxnSpPr>
        <xdr:cNvPr id="677" name="直線コネクタ 676">
          <a:extLst>
            <a:ext uri="{FF2B5EF4-FFF2-40B4-BE49-F238E27FC236}">
              <a16:creationId xmlns:a16="http://schemas.microsoft.com/office/drawing/2014/main" id="{C3511C13-18EB-4D30-A2BC-79A8FD2F2B50}"/>
            </a:ext>
          </a:extLst>
        </xdr:cNvPr>
        <xdr:cNvCxnSpPr/>
      </xdr:nvCxnSpPr>
      <xdr:spPr>
        <a:xfrm flipV="1">
          <a:off x="15481300" y="18127436"/>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69487</xdr:rowOff>
    </xdr:from>
    <xdr:to>
      <xdr:col>76</xdr:col>
      <xdr:colOff>165100</xdr:colOff>
      <xdr:row>105</xdr:row>
      <xdr:rowOff>171087</xdr:rowOff>
    </xdr:to>
    <xdr:sp macro="" textlink="">
      <xdr:nvSpPr>
        <xdr:cNvPr id="678" name="楕円 677">
          <a:extLst>
            <a:ext uri="{FF2B5EF4-FFF2-40B4-BE49-F238E27FC236}">
              <a16:creationId xmlns:a16="http://schemas.microsoft.com/office/drawing/2014/main" id="{AAAE8D04-0D0A-4B1E-9632-0AC30EBD4050}"/>
            </a:ext>
          </a:extLst>
        </xdr:cNvPr>
        <xdr:cNvSpPr/>
      </xdr:nvSpPr>
      <xdr:spPr>
        <a:xfrm>
          <a:off x="14541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120287</xdr:rowOff>
    </xdr:from>
    <xdr:to>
      <xdr:col>81</xdr:col>
      <xdr:colOff>50800</xdr:colOff>
      <xdr:row>105</xdr:row>
      <xdr:rowOff>156211</xdr:rowOff>
    </xdr:to>
    <xdr:cxnSp macro="">
      <xdr:nvCxnSpPr>
        <xdr:cNvPr id="679" name="直線コネクタ 678">
          <a:extLst>
            <a:ext uri="{FF2B5EF4-FFF2-40B4-BE49-F238E27FC236}">
              <a16:creationId xmlns:a16="http://schemas.microsoft.com/office/drawing/2014/main" id="{90114967-F10F-40B8-9336-A83C9601B5AB}"/>
            </a:ext>
          </a:extLst>
        </xdr:cNvPr>
        <xdr:cNvCxnSpPr/>
      </xdr:nvCxnSpPr>
      <xdr:spPr>
        <a:xfrm>
          <a:off x="14592300" y="181225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31931</xdr:rowOff>
    </xdr:from>
    <xdr:to>
      <xdr:col>72</xdr:col>
      <xdr:colOff>38100</xdr:colOff>
      <xdr:row>105</xdr:row>
      <xdr:rowOff>133531</xdr:rowOff>
    </xdr:to>
    <xdr:sp macro="" textlink="">
      <xdr:nvSpPr>
        <xdr:cNvPr id="680" name="楕円 679">
          <a:extLst>
            <a:ext uri="{FF2B5EF4-FFF2-40B4-BE49-F238E27FC236}">
              <a16:creationId xmlns:a16="http://schemas.microsoft.com/office/drawing/2014/main" id="{F455054E-CA72-4707-8551-C9CEBD04230B}"/>
            </a:ext>
          </a:extLst>
        </xdr:cNvPr>
        <xdr:cNvSpPr/>
      </xdr:nvSpPr>
      <xdr:spPr>
        <a:xfrm>
          <a:off x="13652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82731</xdr:rowOff>
    </xdr:from>
    <xdr:to>
      <xdr:col>76</xdr:col>
      <xdr:colOff>114300</xdr:colOff>
      <xdr:row>105</xdr:row>
      <xdr:rowOff>120287</xdr:rowOff>
    </xdr:to>
    <xdr:cxnSp macro="">
      <xdr:nvCxnSpPr>
        <xdr:cNvPr id="681" name="直線コネクタ 680">
          <a:extLst>
            <a:ext uri="{FF2B5EF4-FFF2-40B4-BE49-F238E27FC236}">
              <a16:creationId xmlns:a16="http://schemas.microsoft.com/office/drawing/2014/main" id="{F918C67F-5BEE-43DC-91FE-EC7D04830E48}"/>
            </a:ext>
          </a:extLst>
        </xdr:cNvPr>
        <xdr:cNvCxnSpPr/>
      </xdr:nvCxnSpPr>
      <xdr:spPr>
        <a:xfrm>
          <a:off x="13703300" y="180849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141332</xdr:rowOff>
    </xdr:from>
    <xdr:to>
      <xdr:col>67</xdr:col>
      <xdr:colOff>101600</xdr:colOff>
      <xdr:row>105</xdr:row>
      <xdr:rowOff>71482</xdr:rowOff>
    </xdr:to>
    <xdr:sp macro="" textlink="">
      <xdr:nvSpPr>
        <xdr:cNvPr id="682" name="楕円 681">
          <a:extLst>
            <a:ext uri="{FF2B5EF4-FFF2-40B4-BE49-F238E27FC236}">
              <a16:creationId xmlns:a16="http://schemas.microsoft.com/office/drawing/2014/main" id="{CB90FE7A-703C-49F2-B6DD-D07AAD24C333}"/>
            </a:ext>
          </a:extLst>
        </xdr:cNvPr>
        <xdr:cNvSpPr/>
      </xdr:nvSpPr>
      <xdr:spPr>
        <a:xfrm>
          <a:off x="12763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20682</xdr:rowOff>
    </xdr:from>
    <xdr:to>
      <xdr:col>71</xdr:col>
      <xdr:colOff>177800</xdr:colOff>
      <xdr:row>105</xdr:row>
      <xdr:rowOff>82731</xdr:rowOff>
    </xdr:to>
    <xdr:cxnSp macro="">
      <xdr:nvCxnSpPr>
        <xdr:cNvPr id="683" name="直線コネクタ 682">
          <a:extLst>
            <a:ext uri="{FF2B5EF4-FFF2-40B4-BE49-F238E27FC236}">
              <a16:creationId xmlns:a16="http://schemas.microsoft.com/office/drawing/2014/main" id="{A7D05B1F-6846-4B0D-B858-6F03774C993D}"/>
            </a:ext>
          </a:extLst>
        </xdr:cNvPr>
        <xdr:cNvCxnSpPr/>
      </xdr:nvCxnSpPr>
      <xdr:spPr>
        <a:xfrm>
          <a:off x="12814300" y="1802293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84" name="n_1aveValue【庁舎】&#10;有形固定資産減価償却率">
          <a:extLst>
            <a:ext uri="{FF2B5EF4-FFF2-40B4-BE49-F238E27FC236}">
              <a16:creationId xmlns:a16="http://schemas.microsoft.com/office/drawing/2014/main" id="{8D446CAC-D213-41F1-9C63-0A0B91272DDF}"/>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5" name="n_2aveValue【庁舎】&#10;有形固定資産減価償却率">
          <a:extLst>
            <a:ext uri="{FF2B5EF4-FFF2-40B4-BE49-F238E27FC236}">
              <a16:creationId xmlns:a16="http://schemas.microsoft.com/office/drawing/2014/main" id="{59BAACF3-B342-49A1-B3D1-668988D857CB}"/>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6" name="n_3aveValue【庁舎】&#10;有形固定資産減価償却率">
          <a:extLst>
            <a:ext uri="{FF2B5EF4-FFF2-40B4-BE49-F238E27FC236}">
              <a16:creationId xmlns:a16="http://schemas.microsoft.com/office/drawing/2014/main" id="{B4A91FAE-F89C-4DB8-AF5D-7C574B5FAF8F}"/>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687" name="n_4aveValue【庁舎】&#10;有形固定資産減価償却率">
          <a:extLst>
            <a:ext uri="{FF2B5EF4-FFF2-40B4-BE49-F238E27FC236}">
              <a16:creationId xmlns:a16="http://schemas.microsoft.com/office/drawing/2014/main" id="{86486B5F-2213-422A-8F56-2A2C411EB0BE}"/>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688" name="n_1mainValue【庁舎】&#10;有形固定資産減価償却率">
          <a:extLst>
            <a:ext uri="{FF2B5EF4-FFF2-40B4-BE49-F238E27FC236}">
              <a16:creationId xmlns:a16="http://schemas.microsoft.com/office/drawing/2014/main" id="{720DE20A-57D6-483F-B168-E7FFF4EE6E69}"/>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162214</xdr:rowOff>
    </xdr:from>
    <xdr:ext cx="405111" cy="259045"/>
    <xdr:sp macro="" textlink="">
      <xdr:nvSpPr>
        <xdr:cNvPr id="689" name="n_2mainValue【庁舎】&#10;有形固定資産減価償却率">
          <a:extLst>
            <a:ext uri="{FF2B5EF4-FFF2-40B4-BE49-F238E27FC236}">
              <a16:creationId xmlns:a16="http://schemas.microsoft.com/office/drawing/2014/main" id="{96E1C4E9-7A5A-4553-B8AD-9F72A93041A8}"/>
            </a:ext>
          </a:extLst>
        </xdr:cNvPr>
        <xdr:cNvSpPr txBox="1"/>
      </xdr:nvSpPr>
      <xdr:spPr>
        <a:xfrm>
          <a:off x="14389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124658</xdr:rowOff>
    </xdr:from>
    <xdr:ext cx="405111" cy="259045"/>
    <xdr:sp macro="" textlink="">
      <xdr:nvSpPr>
        <xdr:cNvPr id="690" name="n_3mainValue【庁舎】&#10;有形固定資産減価償却率">
          <a:extLst>
            <a:ext uri="{FF2B5EF4-FFF2-40B4-BE49-F238E27FC236}">
              <a16:creationId xmlns:a16="http://schemas.microsoft.com/office/drawing/2014/main" id="{465D7A71-296A-48B1-BF3F-7D238959DD44}"/>
            </a:ext>
          </a:extLst>
        </xdr:cNvPr>
        <xdr:cNvSpPr txBox="1"/>
      </xdr:nvSpPr>
      <xdr:spPr>
        <a:xfrm>
          <a:off x="135007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88009</xdr:rowOff>
    </xdr:from>
    <xdr:ext cx="405111" cy="259045"/>
    <xdr:sp macro="" textlink="">
      <xdr:nvSpPr>
        <xdr:cNvPr id="691" name="n_4mainValue【庁舎】&#10;有形固定資産減価償却率">
          <a:extLst>
            <a:ext uri="{FF2B5EF4-FFF2-40B4-BE49-F238E27FC236}">
              <a16:creationId xmlns:a16="http://schemas.microsoft.com/office/drawing/2014/main" id="{AFBFD924-6F7D-4D6E-89FC-58002900C355}"/>
            </a:ext>
          </a:extLst>
        </xdr:cNvPr>
        <xdr:cNvSpPr txBox="1"/>
      </xdr:nvSpPr>
      <xdr:spPr>
        <a:xfrm>
          <a:off x="12611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D9DE7D92-B5B4-4037-9CF6-75F012FCBF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16F30DA0-18D3-4CA1-880A-8664A4D80DF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2062A5AF-8DB0-48A6-8C4E-DE88307601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167D1E59-CBF4-414A-BA5C-91798A79E0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473AB41-BB82-4C47-8406-99472B7C25C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BB79246A-E341-41F9-97C9-7631F12C28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810BB53-97C2-47D5-9E64-2CE6508EAB5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99E9EED7-54FA-4E49-91BE-551FBE9B135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D1B28E45-9017-4685-829C-02B6BE774F6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9FEEBF6-83DD-47AF-B33A-1C3EBE24700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A2A70D1F-9A07-4197-B485-B1FF63B6FCEB}"/>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62B147A9-7565-49AB-BF48-CFA27B57DD5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76C78CEC-1A2A-460A-ADE8-AF68A6577F9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E714F40D-8B20-4899-8E46-1959BC18E00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7E02846E-1DB2-4166-A291-ABAB12810B7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A90A41B9-B02D-4EAB-AEA2-0A87E3538C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30578E8A-07F1-459A-8220-37CB9A60C96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06183037-E821-43A1-8593-F36608DCD37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D995ABE6-A9E6-4326-9872-8C0EC9450E6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58AFEFAA-4401-425E-A5A8-D8FBE157E31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F9D3A245-9B21-466E-85AD-C83405F462E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720CCB6-AA4B-4544-8488-C4F4CB29607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BBC81200-55B2-4455-A08E-5500B0872C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D4EEEC01-E6F1-4CF8-BA14-EC73109916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6" name="直線コネクタ 715">
          <a:extLst>
            <a:ext uri="{FF2B5EF4-FFF2-40B4-BE49-F238E27FC236}">
              <a16:creationId xmlns:a16="http://schemas.microsoft.com/office/drawing/2014/main" id="{7862DA45-66B3-42AF-8557-4EF4EA5D1652}"/>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7" name="【庁舎】&#10;一人当たり面積最小値テキスト">
          <a:extLst>
            <a:ext uri="{FF2B5EF4-FFF2-40B4-BE49-F238E27FC236}">
              <a16:creationId xmlns:a16="http://schemas.microsoft.com/office/drawing/2014/main" id="{0F0E958B-036D-4041-AE1A-4460458B3F73}"/>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8" name="直線コネクタ 717">
          <a:extLst>
            <a:ext uri="{FF2B5EF4-FFF2-40B4-BE49-F238E27FC236}">
              <a16:creationId xmlns:a16="http://schemas.microsoft.com/office/drawing/2014/main" id="{8C5BC1A6-998C-4D17-8E8B-06EDA561917A}"/>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9" name="【庁舎】&#10;一人当たり面積最大値テキスト">
          <a:extLst>
            <a:ext uri="{FF2B5EF4-FFF2-40B4-BE49-F238E27FC236}">
              <a16:creationId xmlns:a16="http://schemas.microsoft.com/office/drawing/2014/main" id="{7837BC44-8DBD-4614-93DC-CF63E51D7EC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0" name="直線コネクタ 719">
          <a:extLst>
            <a:ext uri="{FF2B5EF4-FFF2-40B4-BE49-F238E27FC236}">
              <a16:creationId xmlns:a16="http://schemas.microsoft.com/office/drawing/2014/main" id="{C0797A90-4928-4066-BC7C-FC6195585E6E}"/>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1" name="【庁舎】&#10;一人当たり面積平均値テキスト">
          <a:extLst>
            <a:ext uri="{FF2B5EF4-FFF2-40B4-BE49-F238E27FC236}">
              <a16:creationId xmlns:a16="http://schemas.microsoft.com/office/drawing/2014/main" id="{106E1BCD-0F5D-456E-885F-11D8986AAB7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2" name="フローチャート: 判断 721">
          <a:extLst>
            <a:ext uri="{FF2B5EF4-FFF2-40B4-BE49-F238E27FC236}">
              <a16:creationId xmlns:a16="http://schemas.microsoft.com/office/drawing/2014/main" id="{2D160B54-98D9-4375-BD8B-FBBC759D7E4A}"/>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3" name="フローチャート: 判断 722">
          <a:extLst>
            <a:ext uri="{FF2B5EF4-FFF2-40B4-BE49-F238E27FC236}">
              <a16:creationId xmlns:a16="http://schemas.microsoft.com/office/drawing/2014/main" id="{CA63DD3E-CE2A-4970-BB8C-A6B09E16CB38}"/>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4" name="フローチャート: 判断 723">
          <a:extLst>
            <a:ext uri="{FF2B5EF4-FFF2-40B4-BE49-F238E27FC236}">
              <a16:creationId xmlns:a16="http://schemas.microsoft.com/office/drawing/2014/main" id="{9AFDAB0F-A927-40CB-BD5A-55CE3C4088B9}"/>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5" name="フローチャート: 判断 724">
          <a:extLst>
            <a:ext uri="{FF2B5EF4-FFF2-40B4-BE49-F238E27FC236}">
              <a16:creationId xmlns:a16="http://schemas.microsoft.com/office/drawing/2014/main" id="{B2F11594-33CE-4BC0-935B-CEF23C8D769D}"/>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6" name="フローチャート: 判断 725">
          <a:extLst>
            <a:ext uri="{FF2B5EF4-FFF2-40B4-BE49-F238E27FC236}">
              <a16:creationId xmlns:a16="http://schemas.microsoft.com/office/drawing/2014/main" id="{86C462D7-446E-47E7-B9E3-CA412C2E7CF1}"/>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CAD8CFB7-7953-4D1A-BD32-7E9B46A691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D7A532A-BD83-4885-9246-C37AA0A93F8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B12EF660-20B3-4000-9C7E-B612741D81C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AA284D5-24FF-48A8-8B8D-4636D005B7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3BF0F3F-74B4-4271-9010-CC1459645E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127000</xdr:rowOff>
    </xdr:from>
    <xdr:to>
      <xdr:col>116</xdr:col>
      <xdr:colOff>114300</xdr:colOff>
      <xdr:row>108</xdr:row>
      <xdr:rowOff>57150</xdr:rowOff>
    </xdr:to>
    <xdr:sp macro="" textlink="">
      <xdr:nvSpPr>
        <xdr:cNvPr id="732" name="楕円 731">
          <a:extLst>
            <a:ext uri="{FF2B5EF4-FFF2-40B4-BE49-F238E27FC236}">
              <a16:creationId xmlns:a16="http://schemas.microsoft.com/office/drawing/2014/main" id="{06E5CABF-190B-4F9C-B396-CD34C935821A}"/>
            </a:ext>
          </a:extLst>
        </xdr:cNvPr>
        <xdr:cNvSpPr/>
      </xdr:nvSpPr>
      <xdr:spPr>
        <a:xfrm>
          <a:off x="22110700" y="184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105427</xdr:rowOff>
    </xdr:from>
    <xdr:ext cx="469744" cy="259045"/>
    <xdr:sp macro="" textlink="">
      <xdr:nvSpPr>
        <xdr:cNvPr id="733" name="【庁舎】&#10;一人当たり面積該当値テキスト">
          <a:extLst>
            <a:ext uri="{FF2B5EF4-FFF2-40B4-BE49-F238E27FC236}">
              <a16:creationId xmlns:a16="http://schemas.microsoft.com/office/drawing/2014/main" id="{8011C257-EA16-47DB-9F23-E3BE58121BE1}"/>
            </a:ext>
          </a:extLst>
        </xdr:cNvPr>
        <xdr:cNvSpPr txBox="1"/>
      </xdr:nvSpPr>
      <xdr:spPr>
        <a:xfrm>
          <a:off x="22199600"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124461</xdr:rowOff>
    </xdr:from>
    <xdr:to>
      <xdr:col>112</xdr:col>
      <xdr:colOff>38100</xdr:colOff>
      <xdr:row>108</xdr:row>
      <xdr:rowOff>54611</xdr:rowOff>
    </xdr:to>
    <xdr:sp macro="" textlink="">
      <xdr:nvSpPr>
        <xdr:cNvPr id="734" name="楕円 733">
          <a:extLst>
            <a:ext uri="{FF2B5EF4-FFF2-40B4-BE49-F238E27FC236}">
              <a16:creationId xmlns:a16="http://schemas.microsoft.com/office/drawing/2014/main" id="{EA9FA5B8-530E-4536-B2DC-702AC56C2F58}"/>
            </a:ext>
          </a:extLst>
        </xdr:cNvPr>
        <xdr:cNvSpPr/>
      </xdr:nvSpPr>
      <xdr:spPr>
        <a:xfrm>
          <a:off x="21272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3811</xdr:rowOff>
    </xdr:from>
    <xdr:to>
      <xdr:col>116</xdr:col>
      <xdr:colOff>63500</xdr:colOff>
      <xdr:row>108</xdr:row>
      <xdr:rowOff>6350</xdr:rowOff>
    </xdr:to>
    <xdr:cxnSp macro="">
      <xdr:nvCxnSpPr>
        <xdr:cNvPr id="735" name="直線コネクタ 734">
          <a:extLst>
            <a:ext uri="{FF2B5EF4-FFF2-40B4-BE49-F238E27FC236}">
              <a16:creationId xmlns:a16="http://schemas.microsoft.com/office/drawing/2014/main" id="{454CC782-D3F3-4A1C-AD4F-EAADDA25978C}"/>
            </a:ext>
          </a:extLst>
        </xdr:cNvPr>
        <xdr:cNvCxnSpPr/>
      </xdr:nvCxnSpPr>
      <xdr:spPr>
        <a:xfrm>
          <a:off x="21323300" y="185204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124461</xdr:rowOff>
    </xdr:from>
    <xdr:to>
      <xdr:col>107</xdr:col>
      <xdr:colOff>101600</xdr:colOff>
      <xdr:row>108</xdr:row>
      <xdr:rowOff>54611</xdr:rowOff>
    </xdr:to>
    <xdr:sp macro="" textlink="">
      <xdr:nvSpPr>
        <xdr:cNvPr id="736" name="楕円 735">
          <a:extLst>
            <a:ext uri="{FF2B5EF4-FFF2-40B4-BE49-F238E27FC236}">
              <a16:creationId xmlns:a16="http://schemas.microsoft.com/office/drawing/2014/main" id="{E4C051C9-9272-450F-857F-ACC6C01F85FF}"/>
            </a:ext>
          </a:extLst>
        </xdr:cNvPr>
        <xdr:cNvSpPr/>
      </xdr:nvSpPr>
      <xdr:spPr>
        <a:xfrm>
          <a:off x="20383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3811</xdr:rowOff>
    </xdr:from>
    <xdr:to>
      <xdr:col>111</xdr:col>
      <xdr:colOff>177800</xdr:colOff>
      <xdr:row>108</xdr:row>
      <xdr:rowOff>3811</xdr:rowOff>
    </xdr:to>
    <xdr:cxnSp macro="">
      <xdr:nvCxnSpPr>
        <xdr:cNvPr id="737" name="直線コネクタ 736">
          <a:extLst>
            <a:ext uri="{FF2B5EF4-FFF2-40B4-BE49-F238E27FC236}">
              <a16:creationId xmlns:a16="http://schemas.microsoft.com/office/drawing/2014/main" id="{F5100165-59F7-4319-808D-DE98042C528B}"/>
            </a:ext>
          </a:extLst>
        </xdr:cNvPr>
        <xdr:cNvCxnSpPr/>
      </xdr:nvCxnSpPr>
      <xdr:spPr>
        <a:xfrm>
          <a:off x="20434300" y="18520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123189</xdr:rowOff>
    </xdr:from>
    <xdr:to>
      <xdr:col>102</xdr:col>
      <xdr:colOff>165100</xdr:colOff>
      <xdr:row>108</xdr:row>
      <xdr:rowOff>53339</xdr:rowOff>
    </xdr:to>
    <xdr:sp macro="" textlink="">
      <xdr:nvSpPr>
        <xdr:cNvPr id="738" name="楕円 737">
          <a:extLst>
            <a:ext uri="{FF2B5EF4-FFF2-40B4-BE49-F238E27FC236}">
              <a16:creationId xmlns:a16="http://schemas.microsoft.com/office/drawing/2014/main" id="{10C3223F-B47C-4007-887B-EDD4785F5466}"/>
            </a:ext>
          </a:extLst>
        </xdr:cNvPr>
        <xdr:cNvSpPr/>
      </xdr:nvSpPr>
      <xdr:spPr>
        <a:xfrm>
          <a:off x="19494500" y="184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2539</xdr:rowOff>
    </xdr:from>
    <xdr:to>
      <xdr:col>107</xdr:col>
      <xdr:colOff>50800</xdr:colOff>
      <xdr:row>108</xdr:row>
      <xdr:rowOff>3811</xdr:rowOff>
    </xdr:to>
    <xdr:cxnSp macro="">
      <xdr:nvCxnSpPr>
        <xdr:cNvPr id="739" name="直線コネクタ 738">
          <a:extLst>
            <a:ext uri="{FF2B5EF4-FFF2-40B4-BE49-F238E27FC236}">
              <a16:creationId xmlns:a16="http://schemas.microsoft.com/office/drawing/2014/main" id="{FEB63881-71FB-437F-BA39-B7223ABAC458}"/>
            </a:ext>
          </a:extLst>
        </xdr:cNvPr>
        <xdr:cNvCxnSpPr/>
      </xdr:nvCxnSpPr>
      <xdr:spPr>
        <a:xfrm>
          <a:off x="19545300" y="185191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123189</xdr:rowOff>
    </xdr:from>
    <xdr:to>
      <xdr:col>98</xdr:col>
      <xdr:colOff>38100</xdr:colOff>
      <xdr:row>108</xdr:row>
      <xdr:rowOff>53339</xdr:rowOff>
    </xdr:to>
    <xdr:sp macro="" textlink="">
      <xdr:nvSpPr>
        <xdr:cNvPr id="740" name="楕円 739">
          <a:extLst>
            <a:ext uri="{FF2B5EF4-FFF2-40B4-BE49-F238E27FC236}">
              <a16:creationId xmlns:a16="http://schemas.microsoft.com/office/drawing/2014/main" id="{105A1C81-32F9-4327-8A90-37FE010E6D5B}"/>
            </a:ext>
          </a:extLst>
        </xdr:cNvPr>
        <xdr:cNvSpPr/>
      </xdr:nvSpPr>
      <xdr:spPr>
        <a:xfrm>
          <a:off x="18605500" y="184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2539</xdr:rowOff>
    </xdr:from>
    <xdr:to>
      <xdr:col>102</xdr:col>
      <xdr:colOff>114300</xdr:colOff>
      <xdr:row>108</xdr:row>
      <xdr:rowOff>2539</xdr:rowOff>
    </xdr:to>
    <xdr:cxnSp macro="">
      <xdr:nvCxnSpPr>
        <xdr:cNvPr id="741" name="直線コネクタ 740">
          <a:extLst>
            <a:ext uri="{FF2B5EF4-FFF2-40B4-BE49-F238E27FC236}">
              <a16:creationId xmlns:a16="http://schemas.microsoft.com/office/drawing/2014/main" id="{4A833009-1B90-45A0-8091-7FC1C9421501}"/>
            </a:ext>
          </a:extLst>
        </xdr:cNvPr>
        <xdr:cNvCxnSpPr/>
      </xdr:nvCxnSpPr>
      <xdr:spPr>
        <a:xfrm>
          <a:off x="18656300" y="18519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2" name="n_1aveValue【庁舎】&#10;一人当たり面積">
          <a:extLst>
            <a:ext uri="{FF2B5EF4-FFF2-40B4-BE49-F238E27FC236}">
              <a16:creationId xmlns:a16="http://schemas.microsoft.com/office/drawing/2014/main" id="{C560B9C2-893C-4353-A161-3F8D6F3F97D5}"/>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3" name="n_2aveValue【庁舎】&#10;一人当たり面積">
          <a:extLst>
            <a:ext uri="{FF2B5EF4-FFF2-40B4-BE49-F238E27FC236}">
              <a16:creationId xmlns:a16="http://schemas.microsoft.com/office/drawing/2014/main" id="{A98EC5B5-3466-43A5-BB67-D22E9BD8B216}"/>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4" name="n_3aveValue【庁舎】&#10;一人当たり面積">
          <a:extLst>
            <a:ext uri="{FF2B5EF4-FFF2-40B4-BE49-F238E27FC236}">
              <a16:creationId xmlns:a16="http://schemas.microsoft.com/office/drawing/2014/main" id="{ED57BD9F-37EE-4549-B1A2-A8EBE6455DDC}"/>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5" name="n_4aveValue【庁舎】&#10;一人当たり面積">
          <a:extLst>
            <a:ext uri="{FF2B5EF4-FFF2-40B4-BE49-F238E27FC236}">
              <a16:creationId xmlns:a16="http://schemas.microsoft.com/office/drawing/2014/main" id="{16672955-3247-4E15-B9AB-ED54D9888DBA}"/>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45738</xdr:rowOff>
    </xdr:from>
    <xdr:ext cx="469744" cy="259045"/>
    <xdr:sp macro="" textlink="">
      <xdr:nvSpPr>
        <xdr:cNvPr id="746" name="n_1mainValue【庁舎】&#10;一人当たり面積">
          <a:extLst>
            <a:ext uri="{FF2B5EF4-FFF2-40B4-BE49-F238E27FC236}">
              <a16:creationId xmlns:a16="http://schemas.microsoft.com/office/drawing/2014/main" id="{536AFAEC-CDD8-4DFF-9BC8-3EC4B9C517A5}"/>
            </a:ext>
          </a:extLst>
        </xdr:cNvPr>
        <xdr:cNvSpPr txBox="1"/>
      </xdr:nvSpPr>
      <xdr:spPr>
        <a:xfrm>
          <a:off x="210757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45738</xdr:rowOff>
    </xdr:from>
    <xdr:ext cx="469744" cy="259045"/>
    <xdr:sp macro="" textlink="">
      <xdr:nvSpPr>
        <xdr:cNvPr id="747" name="n_2mainValue【庁舎】&#10;一人当たり面積">
          <a:extLst>
            <a:ext uri="{FF2B5EF4-FFF2-40B4-BE49-F238E27FC236}">
              <a16:creationId xmlns:a16="http://schemas.microsoft.com/office/drawing/2014/main" id="{6A4B14D0-5A7A-4B8A-AAF9-D2EA3BED9B8F}"/>
            </a:ext>
          </a:extLst>
        </xdr:cNvPr>
        <xdr:cNvSpPr txBox="1"/>
      </xdr:nvSpPr>
      <xdr:spPr>
        <a:xfrm>
          <a:off x="20199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44466</xdr:rowOff>
    </xdr:from>
    <xdr:ext cx="469744" cy="259045"/>
    <xdr:sp macro="" textlink="">
      <xdr:nvSpPr>
        <xdr:cNvPr id="748" name="n_3mainValue【庁舎】&#10;一人当たり面積">
          <a:extLst>
            <a:ext uri="{FF2B5EF4-FFF2-40B4-BE49-F238E27FC236}">
              <a16:creationId xmlns:a16="http://schemas.microsoft.com/office/drawing/2014/main" id="{DDB43B9F-65AF-442B-80DF-780BDE36C24B}"/>
            </a:ext>
          </a:extLst>
        </xdr:cNvPr>
        <xdr:cNvSpPr txBox="1"/>
      </xdr:nvSpPr>
      <xdr:spPr>
        <a:xfrm>
          <a:off x="19310427" y="185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44466</xdr:rowOff>
    </xdr:from>
    <xdr:ext cx="469744" cy="259045"/>
    <xdr:sp macro="" textlink="">
      <xdr:nvSpPr>
        <xdr:cNvPr id="749" name="n_4mainValue【庁舎】&#10;一人当たり面積">
          <a:extLst>
            <a:ext uri="{FF2B5EF4-FFF2-40B4-BE49-F238E27FC236}">
              <a16:creationId xmlns:a16="http://schemas.microsoft.com/office/drawing/2014/main" id="{3319C19B-3959-40F3-954A-7B5BD16E2DE7}"/>
            </a:ext>
          </a:extLst>
        </xdr:cNvPr>
        <xdr:cNvSpPr txBox="1"/>
      </xdr:nvSpPr>
      <xdr:spPr>
        <a:xfrm>
          <a:off x="18421427" y="185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409783DD-6C29-4087-83B9-9F60A8B741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4A857AB4-3A02-42B7-8FDA-A5D9970AEC6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F849F20F-23BB-410C-A512-20FC334206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一般廃棄物処理施設は、御坊広域行政事務組合の資産であり、</a:t>
          </a:r>
          <a:r>
            <a:rPr kumimoji="1" lang="ja-JP" altLang="en-US" sz="1100">
              <a:solidFill>
                <a:schemeClr val="dk1"/>
              </a:solidFill>
              <a:effectLst/>
              <a:latin typeface="+mn-lt"/>
              <a:ea typeface="+mn-ea"/>
              <a:cs typeface="+mn-cs"/>
            </a:rPr>
            <a:t>清掃センター、クリーンセンター</a:t>
          </a:r>
          <a:r>
            <a:rPr kumimoji="1" lang="ja-JP" altLang="ja-JP" sz="1100">
              <a:solidFill>
                <a:schemeClr val="dk1"/>
              </a:solidFill>
              <a:effectLst/>
              <a:latin typeface="+mn-lt"/>
              <a:ea typeface="+mn-ea"/>
              <a:cs typeface="+mn-cs"/>
            </a:rPr>
            <a:t>の更新</a:t>
          </a:r>
          <a:r>
            <a:rPr kumimoji="1" lang="ja-JP" altLang="en-US" sz="1100">
              <a:solidFill>
                <a:schemeClr val="dk1"/>
              </a:solidFill>
              <a:effectLst/>
              <a:latin typeface="+mn-lt"/>
              <a:ea typeface="+mn-ea"/>
              <a:cs typeface="+mn-cs"/>
            </a:rPr>
            <a:t>を行ったことにより</a:t>
          </a:r>
          <a:r>
            <a:rPr lang="ja-JP" altLang="ja-JP" sz="1100">
              <a:solidFill>
                <a:schemeClr val="dk1"/>
              </a:solidFill>
              <a:effectLst/>
              <a:latin typeface="+mn-lt"/>
              <a:ea typeface="+mn-ea"/>
              <a:cs typeface="+mn-cs"/>
            </a:rPr>
            <a:t>有形固定資産額は増加し有形固定資産減価償却率は大きく減少している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lang="ja-JP" altLang="ja-JP" sz="1100">
              <a:solidFill>
                <a:schemeClr val="dk1"/>
              </a:solidFill>
              <a:effectLst/>
              <a:latin typeface="+mn-lt"/>
              <a:ea typeface="+mn-ea"/>
              <a:cs typeface="+mn-cs"/>
            </a:rPr>
            <a:t>　体育館は令和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年度に比井小学校が閉校したことに伴い、比井小学校体育館を学校施設から体育館に振り替えたため有形固定資産額は増加し有形固定資産減価償却率は大きく減少している。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消防施設は、消防団庁舎や消防団車庫のほとんどが昭和５０年代に建設されたもので、類似団体平均を上回っており、維持管理、修繕、更新等を計画的に実施し、施設の長寿命化に取り組む必要がある。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7,956
46.21
5,666,554
5,299,183
354,269
2,995,527
3,727,737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過去５年間、同水準で推移しており、町民税の個人所得割や固定資産税の家屋では、増収傾向にあるものの、町内に主要な企業がないことなどから、財政基盤が弱く、類似団体平均を下回っている。</a:t>
          </a:r>
          <a:endParaRPr lang="ja-JP" altLang="ja-JP" sz="1600">
            <a:effectLst/>
          </a:endParaRPr>
        </a:p>
        <a:p>
          <a:r>
            <a:rPr kumimoji="1" lang="ja-JP" altLang="ja-JP" sz="1200">
              <a:solidFill>
                <a:schemeClr val="dk1"/>
              </a:solidFill>
              <a:effectLst/>
              <a:latin typeface="+mn-lt"/>
              <a:ea typeface="+mn-ea"/>
              <a:cs typeface="+mn-cs"/>
            </a:rPr>
            <a:t>　今後もより一層の税収確保のため、課税客体の適正な把握と納税意識の高揚に取り組み、財政基盤の強化に</a:t>
          </a:r>
          <a:r>
            <a:rPr kumimoji="1" lang="ja-JP" altLang="ja-JP" sz="1400">
              <a:solidFill>
                <a:schemeClr val="dk1"/>
              </a:solidFill>
              <a:effectLst/>
              <a:latin typeface="+mn-lt"/>
              <a:ea typeface="+mn-ea"/>
              <a:cs typeface="+mn-cs"/>
            </a:rPr>
            <a:t>努める</a:t>
          </a:r>
          <a:r>
            <a:rPr kumimoji="1" lang="ja-JP" altLang="ja-JP" sz="1200">
              <a:solidFill>
                <a:schemeClr val="dk1"/>
              </a:solidFill>
              <a:effectLst/>
              <a:latin typeface="+mn-lt"/>
              <a:ea typeface="+mn-ea"/>
              <a:cs typeface="+mn-cs"/>
            </a:rPr>
            <a:t>。</a:t>
          </a:r>
          <a:endParaRPr lang="ja-JP" altLang="ja-JP" sz="16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令和３年度は地方税、普通交付税等の増額が要因となり９０．８％（△６．２％）に改善したが、令和４年度</a:t>
          </a:r>
          <a:r>
            <a:rPr kumimoji="1" lang="ja-JP" altLang="en-US" sz="1100">
              <a:solidFill>
                <a:schemeClr val="dk1"/>
              </a:solidFill>
              <a:effectLst/>
              <a:latin typeface="+mn-lt"/>
              <a:ea typeface="+mn-ea"/>
              <a:cs typeface="+mn-cs"/>
            </a:rPr>
            <a:t>、令和５年度と悪化しており、</a:t>
          </a:r>
          <a:r>
            <a:rPr kumimoji="1" lang="ja-JP" altLang="ja-JP" sz="1100">
              <a:solidFill>
                <a:schemeClr val="dk1"/>
              </a:solidFill>
              <a:effectLst/>
              <a:latin typeface="+mn-lt"/>
              <a:ea typeface="+mn-ea"/>
              <a:cs typeface="+mn-cs"/>
            </a:rPr>
            <a:t>類似団体平均を上回ってる状態である。</a:t>
          </a:r>
          <a:endParaRPr lang="ja-JP" altLang="ja-JP" sz="1400">
            <a:effectLst/>
          </a:endParaRPr>
        </a:p>
        <a:p>
          <a:r>
            <a:rPr kumimoji="1" lang="ja-JP" altLang="ja-JP" sz="1100">
              <a:solidFill>
                <a:schemeClr val="dk1"/>
              </a:solidFill>
              <a:effectLst/>
              <a:latin typeface="+mn-lt"/>
              <a:ea typeface="+mn-ea"/>
              <a:cs typeface="+mn-cs"/>
            </a:rPr>
            <a:t>　社会保障関係費の増加による扶助費や公共施設の老朽化対策経費の増加に加え、他会計への繰出金の増加が高止まりの要因である。</a:t>
          </a:r>
          <a:endParaRPr lang="ja-JP" altLang="ja-JP" sz="1400">
            <a:effectLst/>
          </a:endParaRPr>
        </a:p>
        <a:p>
          <a:r>
            <a:rPr kumimoji="1" lang="ja-JP" altLang="ja-JP" sz="1100">
              <a:solidFill>
                <a:schemeClr val="dk1"/>
              </a:solidFill>
              <a:effectLst/>
              <a:latin typeface="+mn-lt"/>
              <a:ea typeface="+mn-ea"/>
              <a:cs typeface="+mn-cs"/>
            </a:rPr>
            <a:t>　経常一般財源は、実質交付税の増減の影響を受けることから、経常経費の削減の取り組みを加速させ、財政構造の硬直化の改善に努める。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71544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2423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64</xdr:row>
      <xdr:rowOff>51435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27173"/>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64</xdr:row>
      <xdr:rowOff>103717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27173"/>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64</xdr:row>
      <xdr:rowOff>103717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4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20744</xdr:rowOff>
    </xdr:from>
    <xdr:to>
      <xdr:col>23</xdr:col>
      <xdr:colOff>184150</xdr:colOff>
      <xdr:row>64</xdr:row>
      <xdr:rowOff>122344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164271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52917</xdr:rowOff>
    </xdr:from>
    <xdr:to>
      <xdr:col>11</xdr:col>
      <xdr:colOff>82550</xdr:colOff>
      <xdr:row>64</xdr:row>
      <xdr:rowOff>154517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107121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人口１人当たりの人件費・物件費等決算額は、類似団体平均と比較して、下回っている。</a:t>
          </a:r>
          <a:endParaRPr lang="ja-JP" altLang="ja-JP" sz="1400">
            <a:effectLst/>
          </a:endParaRPr>
        </a:p>
        <a:p>
          <a:r>
            <a:rPr kumimoji="1" lang="ja-JP" altLang="ja-JP" sz="1100">
              <a:solidFill>
                <a:schemeClr val="dk1"/>
              </a:solidFill>
              <a:effectLst/>
              <a:latin typeface="+mn-lt"/>
              <a:ea typeface="+mn-ea"/>
              <a:cs typeface="+mn-cs"/>
            </a:rPr>
            <a:t>　消防やごみ処理業務を一部事務組合で行っていることが主な要因である。</a:t>
          </a:r>
          <a:endParaRPr lang="ja-JP" altLang="ja-JP" sz="1400">
            <a:effectLst/>
          </a:endParaRPr>
        </a:p>
        <a:p>
          <a:r>
            <a:rPr kumimoji="1" lang="ja-JP" altLang="ja-JP" sz="1100">
              <a:solidFill>
                <a:schemeClr val="dk1"/>
              </a:solidFill>
              <a:effectLst/>
              <a:latin typeface="+mn-lt"/>
              <a:ea typeface="+mn-ea"/>
              <a:cs typeface="+mn-cs"/>
            </a:rPr>
            <a:t>　人件費は、定員適正化計画の目標達成による削減効果が続いている。</a:t>
          </a:r>
          <a:endParaRPr lang="ja-JP" altLang="ja-JP" sz="1400">
            <a:effectLst/>
          </a:endParaRPr>
        </a:p>
        <a:p>
          <a:r>
            <a:rPr kumimoji="1" lang="ja-JP" altLang="ja-JP" sz="1100">
              <a:solidFill>
                <a:schemeClr val="dk1"/>
              </a:solidFill>
              <a:effectLst/>
              <a:latin typeface="+mn-lt"/>
              <a:ea typeface="+mn-ea"/>
              <a:cs typeface="+mn-cs"/>
            </a:rPr>
            <a:t>　物件費は、保育所指定管理委託料や予防接種委託料、電算関係の委託料・使用料など、経常的な経費に加え、公共施設の老朽化対策経費が増加しており、事務事業の見直しなどによる更なる削減に努める。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28704</xdr:rowOff>
    </xdr:from>
    <xdr:to>
      <xdr:col>23</xdr:col>
      <xdr:colOff>133350</xdr:colOff>
      <xdr:row>82</xdr:row>
      <xdr:rowOff>41690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87604"/>
          <a:ext cx="838200" cy="1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41690</xdr:rowOff>
    </xdr:from>
    <xdr:to>
      <xdr:col>19</xdr:col>
      <xdr:colOff>133350</xdr:colOff>
      <xdr:row>82</xdr:row>
      <xdr:rowOff>42466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00590"/>
          <a:ext cx="889000" cy="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12666</xdr:rowOff>
    </xdr:from>
    <xdr:to>
      <xdr:col>15</xdr:col>
      <xdr:colOff>82550</xdr:colOff>
      <xdr:row>82</xdr:row>
      <xdr:rowOff>42466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71566"/>
          <a:ext cx="889000" cy="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150233</xdr:rowOff>
    </xdr:from>
    <xdr:to>
      <xdr:col>11</xdr:col>
      <xdr:colOff>31750</xdr:colOff>
      <xdr:row>82</xdr:row>
      <xdr:rowOff>12666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37683"/>
          <a:ext cx="889000" cy="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149354</xdr:rowOff>
    </xdr:from>
    <xdr:to>
      <xdr:col>23</xdr:col>
      <xdr:colOff>184150</xdr:colOff>
      <xdr:row>82</xdr:row>
      <xdr:rowOff>79504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70631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162340</xdr:rowOff>
    </xdr:from>
    <xdr:to>
      <xdr:col>19</xdr:col>
      <xdr:colOff>184150</xdr:colOff>
      <xdr:row>82</xdr:row>
      <xdr:rowOff>92490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102667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18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163116</xdr:rowOff>
    </xdr:from>
    <xdr:to>
      <xdr:col>15</xdr:col>
      <xdr:colOff>133350</xdr:colOff>
      <xdr:row>82</xdr:row>
      <xdr:rowOff>93266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103443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1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133316</xdr:rowOff>
    </xdr:from>
    <xdr:to>
      <xdr:col>11</xdr:col>
      <xdr:colOff>82550</xdr:colOff>
      <xdr:row>82</xdr:row>
      <xdr:rowOff>63466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73643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8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99433</xdr:rowOff>
    </xdr:from>
    <xdr:to>
      <xdr:col>7</xdr:col>
      <xdr:colOff>31750</xdr:colOff>
      <xdr:row>82</xdr:row>
      <xdr:rowOff>29583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8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39760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5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類似団体平均を上回っているが、人事院勧告に準じた給与改定や国の要請に基づく給与削減に取り組み、ラスパイレス指数の抑制に努めている。</a:t>
          </a:r>
          <a:endParaRPr lang="ja-JP" altLang="ja-JP" sz="1600">
            <a:effectLst/>
          </a:endParaRPr>
        </a:p>
        <a:p>
          <a:r>
            <a:rPr kumimoji="1" lang="ja-JP" altLang="ja-JP" sz="1200">
              <a:solidFill>
                <a:schemeClr val="dk1"/>
              </a:solidFill>
              <a:effectLst/>
              <a:latin typeface="+mn-lt"/>
              <a:ea typeface="+mn-ea"/>
              <a:cs typeface="+mn-cs"/>
            </a:rPr>
            <a:t>　今後も類似団体平均及び和歌山県下の状況を勘案しつつ、引き続き職員給与の適正化に努める。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124582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118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124582</xdr:rowOff>
    </xdr:from>
    <xdr:to>
      <xdr:col>72</xdr:col>
      <xdr:colOff>203200</xdr:colOff>
      <xdr:row>86</xdr:row>
      <xdr:rowOff>147562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692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147562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08414"/>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73782</xdr:rowOff>
    </xdr:from>
    <xdr:to>
      <xdr:col>73</xdr:col>
      <xdr:colOff>44450</xdr:colOff>
      <xdr:row>87</xdr:row>
      <xdr:rowOff>3932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160159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定員適正化計画に基づく定員管理により、類似団体平均を大きく下回っている。今後も現職員数を維持し、適切な定員管理に努める</a:t>
          </a:r>
          <a:r>
            <a:rPr kumimoji="1" lang="ja-JP" altLang="ja-JP" sz="1200" b="1">
              <a:solidFill>
                <a:schemeClr val="dk1"/>
              </a:solidFill>
              <a:effectLst/>
              <a:latin typeface="+mn-lt"/>
              <a:ea typeface="+mn-ea"/>
              <a:cs typeface="+mn-cs"/>
            </a:rPr>
            <a:t>。</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6900</xdr:rowOff>
    </xdr:from>
    <xdr:to>
      <xdr:col>81</xdr:col>
      <xdr:colOff>44450</xdr:colOff>
      <xdr:row>60</xdr:row>
      <xdr:rowOff>9313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9390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170307</xdr:rowOff>
    </xdr:from>
    <xdr:to>
      <xdr:col>77</xdr:col>
      <xdr:colOff>44450</xdr:colOff>
      <xdr:row>60</xdr:row>
      <xdr:rowOff>9313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85857"/>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60</xdr:row>
      <xdr:rowOff>466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8585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142156</xdr:rowOff>
    </xdr:from>
    <xdr:to>
      <xdr:col>68</xdr:col>
      <xdr:colOff>152400</xdr:colOff>
      <xdr:row>60</xdr:row>
      <xdr:rowOff>466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57706"/>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127550</xdr:rowOff>
    </xdr:from>
    <xdr:to>
      <xdr:col>81</xdr:col>
      <xdr:colOff>95250</xdr:colOff>
      <xdr:row>60</xdr:row>
      <xdr:rowOff>57700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48827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129963</xdr:rowOff>
    </xdr:from>
    <xdr:to>
      <xdr:col>77</xdr:col>
      <xdr:colOff>95250</xdr:colOff>
      <xdr:row>60</xdr:row>
      <xdr:rowOff>60113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70290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119507</xdr:rowOff>
    </xdr:from>
    <xdr:to>
      <xdr:col>73</xdr:col>
      <xdr:colOff>44450</xdr:colOff>
      <xdr:row>60</xdr:row>
      <xdr:rowOff>49657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59834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121116</xdr:rowOff>
    </xdr:from>
    <xdr:to>
      <xdr:col>68</xdr:col>
      <xdr:colOff>203200</xdr:colOff>
      <xdr:row>60</xdr:row>
      <xdr:rowOff>51266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61443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91356</xdr:rowOff>
    </xdr:from>
    <xdr:to>
      <xdr:col>64</xdr:col>
      <xdr:colOff>152400</xdr:colOff>
      <xdr:row>60</xdr:row>
      <xdr:rowOff>21506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31683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過去の大型事業の財源とした既発債の償還終了により、平成２０年度以降連続して改善を続けてきたが、平成２９年度以降悪化に転じている。令和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年度では１</a:t>
          </a:r>
          <a:r>
            <a:rPr kumimoji="1" lang="ja-JP" altLang="en-US" sz="1200">
              <a:solidFill>
                <a:schemeClr val="dk1"/>
              </a:solidFill>
              <a:effectLst/>
              <a:latin typeface="+mn-lt"/>
              <a:ea typeface="+mn-ea"/>
              <a:cs typeface="+mn-cs"/>
            </a:rPr>
            <a:t>１</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％（＋０．９％）の悪化となった。</a:t>
          </a:r>
          <a:endParaRPr lang="ja-JP" altLang="ja-JP" sz="1600">
            <a:effectLst/>
          </a:endParaRPr>
        </a:p>
        <a:p>
          <a:r>
            <a:rPr kumimoji="1" lang="ja-JP" altLang="ja-JP" sz="1200">
              <a:solidFill>
                <a:schemeClr val="dk1"/>
              </a:solidFill>
              <a:effectLst/>
              <a:latin typeface="+mn-lt"/>
              <a:ea typeface="+mn-ea"/>
              <a:cs typeface="+mn-cs"/>
            </a:rPr>
            <a:t>　大型事業の志賀小学校増改築事業、道路改良事業などの償還が</a:t>
          </a:r>
          <a:r>
            <a:rPr kumimoji="1" lang="ja-JP" altLang="en-US" sz="1200">
              <a:solidFill>
                <a:schemeClr val="dk1"/>
              </a:solidFill>
              <a:effectLst/>
              <a:latin typeface="+mn-lt"/>
              <a:ea typeface="+mn-ea"/>
              <a:cs typeface="+mn-cs"/>
            </a:rPr>
            <a:t>始まったことにより</a:t>
          </a:r>
          <a:r>
            <a:rPr kumimoji="1" lang="ja-JP" altLang="ja-JP" sz="1200">
              <a:solidFill>
                <a:schemeClr val="dk1"/>
              </a:solidFill>
              <a:effectLst/>
              <a:latin typeface="+mn-lt"/>
              <a:ea typeface="+mn-ea"/>
              <a:cs typeface="+mn-cs"/>
            </a:rPr>
            <a:t>、比率は上昇傾向で推移すると見込んでいる。</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150876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649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64008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78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148590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100330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６１．５</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．４％）</a:t>
          </a:r>
          <a:r>
            <a:rPr kumimoji="1" lang="ja-JP" altLang="en-US" sz="1200">
              <a:solidFill>
                <a:schemeClr val="dk1"/>
              </a:solidFill>
              <a:effectLst/>
              <a:latin typeface="+mn-lt"/>
              <a:ea typeface="+mn-ea"/>
              <a:cs typeface="+mn-cs"/>
            </a:rPr>
            <a:t>の悪化</a:t>
          </a:r>
          <a:r>
            <a:rPr kumimoji="1" lang="ja-JP" altLang="ja-JP" sz="1200">
              <a:solidFill>
                <a:schemeClr val="dk1"/>
              </a:solidFill>
              <a:effectLst/>
              <a:latin typeface="+mn-lt"/>
              <a:ea typeface="+mn-ea"/>
              <a:cs typeface="+mn-cs"/>
            </a:rPr>
            <a:t>となった。</a:t>
          </a:r>
          <a:endParaRPr lang="ja-JP" altLang="ja-JP" sz="1600">
            <a:effectLst/>
          </a:endParaRPr>
        </a:p>
        <a:p>
          <a:r>
            <a:rPr kumimoji="1" lang="ja-JP" altLang="ja-JP" sz="1200">
              <a:solidFill>
                <a:schemeClr val="dk1"/>
              </a:solidFill>
              <a:effectLst/>
              <a:latin typeface="+mn-lt"/>
              <a:ea typeface="+mn-ea"/>
              <a:cs typeface="+mn-cs"/>
            </a:rPr>
            <a:t>　これは、</a:t>
          </a:r>
          <a:r>
            <a:rPr kumimoji="1" lang="ja-JP" altLang="en-US" sz="1200">
              <a:solidFill>
                <a:schemeClr val="dk1"/>
              </a:solidFill>
              <a:effectLst/>
              <a:latin typeface="+mn-lt"/>
              <a:ea typeface="+mn-ea"/>
              <a:cs typeface="+mn-cs"/>
            </a:rPr>
            <a:t>地方債現在高の減少により将来負担額は減少したが、それ以上に充当可能財源等が減少したためである</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今後</a:t>
          </a:r>
          <a:r>
            <a:rPr kumimoji="1" lang="ja-JP" altLang="ja-JP" sz="1200">
              <a:solidFill>
                <a:schemeClr val="dk1"/>
              </a:solidFill>
              <a:effectLst/>
              <a:latin typeface="+mn-lt"/>
              <a:ea typeface="+mn-ea"/>
              <a:cs typeface="+mn-cs"/>
            </a:rPr>
            <a:t>も、公共施設等の老朽化</a:t>
          </a:r>
          <a:r>
            <a:rPr kumimoji="1" lang="ja-JP" altLang="en-US" sz="1200">
              <a:solidFill>
                <a:schemeClr val="dk1"/>
              </a:solidFill>
              <a:effectLst/>
              <a:latin typeface="+mn-lt"/>
              <a:ea typeface="+mn-ea"/>
              <a:cs typeface="+mn-cs"/>
            </a:rPr>
            <a:t>や学校増改築</a:t>
          </a:r>
          <a:r>
            <a:rPr kumimoji="1" lang="ja-JP" altLang="ja-JP" sz="1200">
              <a:solidFill>
                <a:schemeClr val="dk1"/>
              </a:solidFill>
              <a:effectLst/>
              <a:latin typeface="+mn-lt"/>
              <a:ea typeface="+mn-ea"/>
              <a:cs typeface="+mn-cs"/>
            </a:rPr>
            <a:t>に係る地方債の発行を予定していることに加え組合負担等見込額の増加が見込まれることから、今後数年間は将来負担比率は上昇するものと見込んでいる。</a:t>
          </a:r>
          <a:endParaRPr lang="ja-JP" altLang="ja-JP" sz="16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39824</xdr:rowOff>
    </xdr:from>
    <xdr:to>
      <xdr:col>81</xdr:col>
      <xdr:colOff>44450</xdr:colOff>
      <xdr:row>19</xdr:row>
      <xdr:rowOff>115661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297374"/>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39824</xdr:rowOff>
    </xdr:from>
    <xdr:to>
      <xdr:col>77</xdr:col>
      <xdr:colOff>44450</xdr:colOff>
      <xdr:row>19</xdr:row>
      <xdr:rowOff>167368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97374"/>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167368</xdr:rowOff>
    </xdr:from>
    <xdr:to>
      <xdr:col>72</xdr:col>
      <xdr:colOff>203200</xdr:colOff>
      <xdr:row>20</xdr:row>
      <xdr:rowOff>71755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424918"/>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71755</xdr:rowOff>
    </xdr:from>
    <xdr:to>
      <xdr:col>68</xdr:col>
      <xdr:colOff>152400</xdr:colOff>
      <xdr:row>20</xdr:row>
      <xdr:rowOff>135527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500755"/>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64861</xdr:rowOff>
    </xdr:from>
    <xdr:to>
      <xdr:col>81</xdr:col>
      <xdr:colOff>95250</xdr:colOff>
      <xdr:row>19</xdr:row>
      <xdr:rowOff>166461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32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36938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94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160474</xdr:rowOff>
    </xdr:from>
    <xdr:to>
      <xdr:col>77</xdr:col>
      <xdr:colOff>95250</xdr:colOff>
      <xdr:row>19</xdr:row>
      <xdr:rowOff>90624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75401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33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116568</xdr:rowOff>
    </xdr:from>
    <xdr:to>
      <xdr:col>73</xdr:col>
      <xdr:colOff>44450</xdr:colOff>
      <xdr:row>20</xdr:row>
      <xdr:rowOff>46718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31495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20955</xdr:rowOff>
    </xdr:from>
    <xdr:to>
      <xdr:col>68</xdr:col>
      <xdr:colOff>203200</xdr:colOff>
      <xdr:row>20</xdr:row>
      <xdr:rowOff>122555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107332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53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84727</xdr:rowOff>
    </xdr:from>
    <xdr:to>
      <xdr:col>64</xdr:col>
      <xdr:colOff>152400</xdr:colOff>
      <xdr:row>21</xdr:row>
      <xdr:rowOff>14877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171104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0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7,956
46.21
5,666,554
5,299,183
354,269
2,995,527
3,727,737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人件費は、類似団体平均を下回って推移しており、定員適正化計画の目標達成などにより、人件費の削減に取り組んできた効果が現れている。</a:t>
          </a:r>
          <a:endParaRPr lang="ja-JP" altLang="ja-JP" sz="1600">
            <a:effectLst/>
          </a:endParaRPr>
        </a:p>
        <a:p>
          <a:r>
            <a:rPr kumimoji="1" lang="ja-JP" altLang="ja-JP" sz="1200">
              <a:solidFill>
                <a:schemeClr val="dk1"/>
              </a:solidFill>
              <a:effectLst/>
              <a:latin typeface="+mn-lt"/>
              <a:ea typeface="+mn-ea"/>
              <a:cs typeface="+mn-cs"/>
            </a:rPr>
            <a:t>　今後も現職員数を維持し、人件費の抑制に努める。</a:t>
          </a:r>
          <a:endParaRPr lang="ja-JP" altLang="ja-JP" sz="16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6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行政コストの削減に努めているものの、依然として類似団体平均を大きく上回っている。</a:t>
          </a:r>
          <a:endParaRPr lang="ja-JP" altLang="ja-JP" sz="1600">
            <a:effectLst/>
          </a:endParaRPr>
        </a:p>
        <a:p>
          <a:r>
            <a:rPr kumimoji="1" lang="ja-JP" altLang="ja-JP" sz="1200">
              <a:solidFill>
                <a:schemeClr val="dk1"/>
              </a:solidFill>
              <a:effectLst/>
              <a:latin typeface="+mn-lt"/>
              <a:ea typeface="+mn-ea"/>
              <a:cs typeface="+mn-cs"/>
            </a:rPr>
            <a:t>　保育所指定管理委託料、学童保育所の運営委託料、電算関係の使用料などの増加が要因である。</a:t>
          </a:r>
          <a:endParaRPr lang="ja-JP" altLang="ja-JP" sz="1600">
            <a:effectLst/>
          </a:endParaRPr>
        </a:p>
        <a:p>
          <a:r>
            <a:rPr kumimoji="1" lang="ja-JP" altLang="ja-JP" sz="1200">
              <a:solidFill>
                <a:schemeClr val="dk1"/>
              </a:solidFill>
              <a:effectLst/>
              <a:latin typeface="+mn-lt"/>
              <a:ea typeface="+mn-ea"/>
              <a:cs typeface="+mn-cs"/>
            </a:rPr>
            <a:t>　今後もこれまで以上に事務事業を見直すなど、徹底した歳出削減に取り組み、数値の改善に努める。</a:t>
          </a:r>
          <a:endParaRPr lang="ja-JP" altLang="ja-JP" sz="16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106426</xdr:rowOff>
    </xdr:from>
    <xdr:to>
      <xdr:col>82</xdr:col>
      <xdr:colOff>107950</xdr:colOff>
      <xdr:row>19</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639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33274</xdr:rowOff>
    </xdr:from>
    <xdr:to>
      <xdr:col>78</xdr:col>
      <xdr:colOff>69850</xdr:colOff>
      <xdr:row>19</xdr:row>
      <xdr:rowOff>106426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908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33274</xdr:rowOff>
    </xdr:from>
    <xdr:to>
      <xdr:col>73</xdr:col>
      <xdr:colOff>180975</xdr:colOff>
      <xdr:row>19</xdr:row>
      <xdr:rowOff>110998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2908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85852</xdr:rowOff>
    </xdr:from>
    <xdr:to>
      <xdr:col>69</xdr:col>
      <xdr:colOff>92075</xdr:colOff>
      <xdr:row>19</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7195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55626</xdr:rowOff>
    </xdr:from>
    <xdr:to>
      <xdr:col>78</xdr:col>
      <xdr:colOff>120650</xdr:colOff>
      <xdr:row>19</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142003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153924</xdr:rowOff>
    </xdr:from>
    <xdr:to>
      <xdr:col>74</xdr:col>
      <xdr:colOff>31750</xdr:colOff>
      <xdr:row>19</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68851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60198</xdr:rowOff>
    </xdr:from>
    <xdr:to>
      <xdr:col>69</xdr:col>
      <xdr:colOff>142875</xdr:colOff>
      <xdr:row>19</xdr:row>
      <xdr:rowOff>161798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146575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障害者や高齢者福祉関係経費が年々増加傾向にある。さらに、私立保育所への広域入所負担金も増加傾向にある。</a:t>
          </a:r>
          <a:endParaRPr lang="ja-JP" altLang="ja-JP" sz="1600">
            <a:effectLst/>
          </a:endParaRPr>
        </a:p>
        <a:p>
          <a:r>
            <a:rPr kumimoji="1" lang="ja-JP" altLang="ja-JP" sz="1200">
              <a:solidFill>
                <a:schemeClr val="dk1"/>
              </a:solidFill>
              <a:effectLst/>
              <a:latin typeface="+mn-lt"/>
              <a:ea typeface="+mn-ea"/>
              <a:cs typeface="+mn-cs"/>
            </a:rPr>
            <a:t>　今後は、所得制限などの給付水準の見直しを検討するなど、財政を圧迫する扶助費の上昇傾向に歯止めをかけるよう努める。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804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28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85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令和５年度に下水道事業が特別会計から公営企業会計に移行したことにより、繰出金から補助費等に振替をしたため</a:t>
          </a:r>
          <a:r>
            <a:rPr kumimoji="1" lang="ja-JP" altLang="en-US" sz="1200">
              <a:solidFill>
                <a:schemeClr val="dk1"/>
              </a:solidFill>
              <a:effectLst/>
              <a:latin typeface="+mn-lt"/>
              <a:ea typeface="+mn-ea"/>
              <a:cs typeface="+mn-cs"/>
            </a:rPr>
            <a:t>数値は改善している。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高齢化の進展に伴い介護保険や後期高齢者医療への繰出金が増加の一途をたどっている。</a:t>
          </a:r>
          <a:endParaRPr lang="ja-JP" altLang="ja-JP" sz="1200">
            <a:effectLst/>
          </a:endParaRPr>
        </a:p>
        <a:p>
          <a:endParaRPr kumimoji="1" lang="en-US" altLang="ja-JP" sz="12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58</xdr:row>
      <xdr:rowOff>66040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50722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8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59</xdr:row>
      <xdr:rowOff>62230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987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62230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1011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xdr:rowOff>
    </xdr:from>
    <xdr:to>
      <xdr:col>69</xdr:col>
      <xdr:colOff>142875</xdr:colOff>
      <xdr:row>59</xdr:row>
      <xdr:rowOff>113030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97807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消防やごみ処理業務を一部事務組合で行っており、一部事務組合への負担金が多額であることから、類似団体平均と同程度を推移して</a:t>
          </a:r>
          <a:r>
            <a:rPr kumimoji="1" lang="ja-JP" altLang="en-US" sz="1100">
              <a:solidFill>
                <a:schemeClr val="dk1"/>
              </a:solidFill>
              <a:effectLst/>
              <a:latin typeface="+mn-lt"/>
              <a:ea typeface="+mn-ea"/>
              <a:cs typeface="+mn-cs"/>
            </a:rPr>
            <a:t>いたが、令和５年度に下水道事業が特別会計から公営企業会計に移行したことにより、繰出金から補助費等に振替をしたため悪化している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今後、御坊広域行政事務組合や御坊市外五ヶ町病院経営事務組合において、負担金の増加が見込まれることから、一部事務組合とも歩調を合わせながら歳出の抑制に取り組む。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39</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08928"/>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81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97282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38</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大型事業の償還終了などにより、同水準で推移しているが、防災関連や公共施設の整備に対する地方債の発行を予定しており、再び数値の上昇が見込まれる。</a:t>
          </a:r>
          <a:endParaRPr lang="ja-JP" altLang="ja-JP" sz="1600">
            <a:effectLst/>
          </a:endParaRPr>
        </a:p>
        <a:p>
          <a:r>
            <a:rPr kumimoji="1" lang="ja-JP" altLang="ja-JP" sz="1200">
              <a:solidFill>
                <a:schemeClr val="dk1"/>
              </a:solidFill>
              <a:effectLst/>
              <a:latin typeface="+mn-lt"/>
              <a:ea typeface="+mn-ea"/>
              <a:cs typeface="+mn-cs"/>
            </a:rPr>
            <a:t>　地方債の発行にあたっては、緊急性や優先性を十分勘案し、適正な地方債の管理に努める。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31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76</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628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62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8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76200</xdr:rowOff>
    </xdr:from>
    <xdr:to>
      <xdr:col>11</xdr:col>
      <xdr:colOff>60325</xdr:colOff>
      <xdr:row>76</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物件費及び補助費等が多額であるため、類似団体平均を大きく上回っている。</a:t>
          </a:r>
          <a:endParaRPr lang="ja-JP" altLang="ja-JP" sz="1600">
            <a:effectLst/>
          </a:endParaRPr>
        </a:p>
        <a:p>
          <a:r>
            <a:rPr kumimoji="1" lang="ja-JP" altLang="ja-JP" sz="1200">
              <a:solidFill>
                <a:schemeClr val="dk1"/>
              </a:solidFill>
              <a:effectLst/>
              <a:latin typeface="+mn-lt"/>
              <a:ea typeface="+mn-ea"/>
              <a:cs typeface="+mn-cs"/>
            </a:rPr>
            <a:t>　社会保障費の増大に伴い、扶助費や繰出金は増大しており、これらの経費は削減が困難であるため、特に物件費での事務事業の見直しを継続することにより、更なる歳出削減に努める。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728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66039</xdr:rowOff>
    </xdr:from>
    <xdr:to>
      <xdr:col>78</xdr:col>
      <xdr:colOff>69850</xdr:colOff>
      <xdr:row>80</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6105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66039</xdr:rowOff>
    </xdr:from>
    <xdr:to>
      <xdr:col>73</xdr:col>
      <xdr:colOff>180975</xdr:colOff>
      <xdr:row>80</xdr:row>
      <xdr:rowOff>107950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61058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80</xdr:row>
      <xdr:rowOff>107950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774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152400</xdr:rowOff>
    </xdr:from>
    <xdr:to>
      <xdr:col>82</xdr:col>
      <xdr:colOff>158750</xdr:colOff>
      <xdr:row>80</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124477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15239</xdr:rowOff>
    </xdr:from>
    <xdr:to>
      <xdr:col>74</xdr:col>
      <xdr:colOff>31750</xdr:colOff>
      <xdr:row>79</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57150</xdr:rowOff>
    </xdr:from>
    <xdr:to>
      <xdr:col>69</xdr:col>
      <xdr:colOff>142875</xdr:colOff>
      <xdr:row>80</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143527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130940</xdr:rowOff>
    </xdr:from>
    <xdr:to>
      <xdr:col>29</xdr:col>
      <xdr:colOff>127000</xdr:colOff>
      <xdr:row>19</xdr:row>
      <xdr:rowOff>140053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6115"/>
          <a:ext cx="647700" cy="9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140053</xdr:rowOff>
    </xdr:from>
    <xdr:to>
      <xdr:col>26</xdr:col>
      <xdr:colOff>50800</xdr:colOff>
      <xdr:row>19</xdr:row>
      <xdr:rowOff>145197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5228"/>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145197</xdr:rowOff>
    </xdr:from>
    <xdr:to>
      <xdr:col>22</xdr:col>
      <xdr:colOff>114300</xdr:colOff>
      <xdr:row>19</xdr:row>
      <xdr:rowOff>166327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0372"/>
          <a:ext cx="698500" cy="21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61674</xdr:rowOff>
    </xdr:from>
    <xdr:to>
      <xdr:col>18</xdr:col>
      <xdr:colOff>177800</xdr:colOff>
      <xdr:row>19</xdr:row>
      <xdr:rowOff>166327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66849"/>
          <a:ext cx="698500" cy="10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80140</xdr:rowOff>
    </xdr:from>
    <xdr:to>
      <xdr:col>29</xdr:col>
      <xdr:colOff>177800</xdr:colOff>
      <xdr:row>20</xdr:row>
      <xdr:rowOff>10290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52217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7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89253</xdr:rowOff>
    </xdr:from>
    <xdr:to>
      <xdr:col>26</xdr:col>
      <xdr:colOff>101600</xdr:colOff>
      <xdr:row>20</xdr:row>
      <xdr:rowOff>19403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4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0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94397</xdr:rowOff>
    </xdr:from>
    <xdr:to>
      <xdr:col>22</xdr:col>
      <xdr:colOff>165100</xdr:colOff>
      <xdr:row>20</xdr:row>
      <xdr:rowOff>24547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9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9324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115527</xdr:rowOff>
    </xdr:from>
    <xdr:to>
      <xdr:col>19</xdr:col>
      <xdr:colOff>38100</xdr:colOff>
      <xdr:row>20</xdr:row>
      <xdr:rowOff>45677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30454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0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10874</xdr:rowOff>
    </xdr:from>
    <xdr:to>
      <xdr:col>15</xdr:col>
      <xdr:colOff>101600</xdr:colOff>
      <xdr:row>19</xdr:row>
      <xdr:rowOff>112474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97251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338063</xdr:rowOff>
    </xdr:from>
    <xdr:to>
      <xdr:col>29</xdr:col>
      <xdr:colOff>127000</xdr:colOff>
      <xdr:row>36</xdr:row>
      <xdr:rowOff>3360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48413"/>
          <a:ext cx="6477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3360</xdr:rowOff>
    </xdr:from>
    <xdr:to>
      <xdr:col>26</xdr:col>
      <xdr:colOff>50800</xdr:colOff>
      <xdr:row>36</xdr:row>
      <xdr:rowOff>107438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56610"/>
          <a:ext cx="698500" cy="10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107438</xdr:rowOff>
    </xdr:from>
    <xdr:to>
      <xdr:col>22</xdr:col>
      <xdr:colOff>114300</xdr:colOff>
      <xdr:row>37</xdr:row>
      <xdr:rowOff>23281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60688"/>
          <a:ext cx="698500" cy="87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23281</xdr:rowOff>
    </xdr:from>
    <xdr:to>
      <xdr:col>18</xdr:col>
      <xdr:colOff>177800</xdr:colOff>
      <xdr:row>37</xdr:row>
      <xdr:rowOff>45341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47981"/>
          <a:ext cx="698500" cy="22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287263</xdr:rowOff>
    </xdr:from>
    <xdr:to>
      <xdr:col>29</xdr:col>
      <xdr:colOff>177800</xdr:colOff>
      <xdr:row>36</xdr:row>
      <xdr:rowOff>45963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9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132340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4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295460</xdr:rowOff>
    </xdr:from>
    <xdr:to>
      <xdr:col>26</xdr:col>
      <xdr:colOff>101600</xdr:colOff>
      <xdr:row>36</xdr:row>
      <xdr:rowOff>54160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05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64337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7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56638</xdr:rowOff>
    </xdr:from>
    <xdr:to>
      <xdr:col>22</xdr:col>
      <xdr:colOff>165100</xdr:colOff>
      <xdr:row>36</xdr:row>
      <xdr:rowOff>158238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09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168415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7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143931</xdr:rowOff>
    </xdr:from>
    <xdr:to>
      <xdr:col>19</xdr:col>
      <xdr:colOff>38100</xdr:colOff>
      <xdr:row>37</xdr:row>
      <xdr:rowOff>74081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97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58858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8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165991</xdr:rowOff>
    </xdr:from>
    <xdr:to>
      <xdr:col>15</xdr:col>
      <xdr:colOff>101600</xdr:colOff>
      <xdr:row>37</xdr:row>
      <xdr:rowOff>96141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1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80918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7,956
46.21
5,666,554
5,299,183
354,269
2,995,527
3,727,737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101669</xdr:rowOff>
    </xdr:from>
    <xdr:to>
      <xdr:col>24</xdr:col>
      <xdr:colOff>63500</xdr:colOff>
      <xdr:row>37</xdr:row>
      <xdr:rowOff>119362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45319"/>
          <a:ext cx="8382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90620</xdr:rowOff>
    </xdr:from>
    <xdr:to>
      <xdr:col>19</xdr:col>
      <xdr:colOff>177800</xdr:colOff>
      <xdr:row>37</xdr:row>
      <xdr:rowOff>101669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427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90620</xdr:rowOff>
    </xdr:from>
    <xdr:to>
      <xdr:col>15</xdr:col>
      <xdr:colOff>50800</xdr:colOff>
      <xdr:row>37</xdr:row>
      <xdr:rowOff>153203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4270"/>
          <a:ext cx="889000" cy="6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148051</xdr:rowOff>
    </xdr:from>
    <xdr:to>
      <xdr:col>10</xdr:col>
      <xdr:colOff>114300</xdr:colOff>
      <xdr:row>37</xdr:row>
      <xdr:rowOff>153203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91701"/>
          <a:ext cx="889000" cy="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68562</xdr:rowOff>
    </xdr:from>
    <xdr:to>
      <xdr:col>24</xdr:col>
      <xdr:colOff>114300</xdr:colOff>
      <xdr:row>37</xdr:row>
      <xdr:rowOff>170162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50869</xdr:rowOff>
    </xdr:from>
    <xdr:to>
      <xdr:col>20</xdr:col>
      <xdr:colOff>38100</xdr:colOff>
      <xdr:row>37</xdr:row>
      <xdr:rowOff>152469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143595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39820</xdr:rowOff>
    </xdr:from>
    <xdr:to>
      <xdr:col>15</xdr:col>
      <xdr:colOff>101600</xdr:colOff>
      <xdr:row>37</xdr:row>
      <xdr:rowOff>141420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132546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102403</xdr:rowOff>
    </xdr:from>
    <xdr:to>
      <xdr:col>10</xdr:col>
      <xdr:colOff>165100</xdr:colOff>
      <xdr:row>38</xdr:row>
      <xdr:rowOff>32553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23679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97251</xdr:rowOff>
    </xdr:from>
    <xdr:to>
      <xdr:col>6</xdr:col>
      <xdr:colOff>38100</xdr:colOff>
      <xdr:row>38</xdr:row>
      <xdr:rowOff>27401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18528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40489</xdr:rowOff>
    </xdr:from>
    <xdr:to>
      <xdr:col>24</xdr:col>
      <xdr:colOff>63500</xdr:colOff>
      <xdr:row>58</xdr:row>
      <xdr:rowOff>56845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84589"/>
          <a:ext cx="838200" cy="1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40489</xdr:rowOff>
    </xdr:from>
    <xdr:to>
      <xdr:col>19</xdr:col>
      <xdr:colOff>177800</xdr:colOff>
      <xdr:row>58</xdr:row>
      <xdr:rowOff>41132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84589"/>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41132</xdr:rowOff>
    </xdr:from>
    <xdr:to>
      <xdr:col>15</xdr:col>
      <xdr:colOff>50800</xdr:colOff>
      <xdr:row>58</xdr:row>
      <xdr:rowOff>65049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85232"/>
          <a:ext cx="889000" cy="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65049</xdr:rowOff>
    </xdr:from>
    <xdr:to>
      <xdr:col>10</xdr:col>
      <xdr:colOff>114300</xdr:colOff>
      <xdr:row>58</xdr:row>
      <xdr:rowOff>104477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09149"/>
          <a:ext cx="889000" cy="3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6045</xdr:rowOff>
    </xdr:from>
    <xdr:to>
      <xdr:col>24</xdr:col>
      <xdr:colOff>114300</xdr:colOff>
      <xdr:row>58</xdr:row>
      <xdr:rowOff>107645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122799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161139</xdr:rowOff>
    </xdr:from>
    <xdr:to>
      <xdr:col>20</xdr:col>
      <xdr:colOff>38100</xdr:colOff>
      <xdr:row>58</xdr:row>
      <xdr:rowOff>91289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82416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2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161782</xdr:rowOff>
    </xdr:from>
    <xdr:to>
      <xdr:col>15</xdr:col>
      <xdr:colOff>101600</xdr:colOff>
      <xdr:row>58</xdr:row>
      <xdr:rowOff>91932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108459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70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14249</xdr:rowOff>
    </xdr:from>
    <xdr:to>
      <xdr:col>10</xdr:col>
      <xdr:colOff>165100</xdr:colOff>
      <xdr:row>58</xdr:row>
      <xdr:rowOff>115849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106976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53677</xdr:rowOff>
    </xdr:from>
    <xdr:to>
      <xdr:col>6</xdr:col>
      <xdr:colOff>38100</xdr:colOff>
      <xdr:row>58</xdr:row>
      <xdr:rowOff>155277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9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146404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9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236</xdr:rowOff>
    </xdr:from>
    <xdr:to>
      <xdr:col>24</xdr:col>
      <xdr:colOff>63500</xdr:colOff>
      <xdr:row>79</xdr:row>
      <xdr:rowOff>3911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44786"/>
          <a:ext cx="8382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162731</xdr:rowOff>
    </xdr:from>
    <xdr:to>
      <xdr:col>19</xdr:col>
      <xdr:colOff>177800</xdr:colOff>
      <xdr:row>79</xdr:row>
      <xdr:rowOff>3911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35831"/>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162731</xdr:rowOff>
    </xdr:from>
    <xdr:to>
      <xdr:col>15</xdr:col>
      <xdr:colOff>50800</xdr:colOff>
      <xdr:row>79</xdr:row>
      <xdr:rowOff>9970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35831"/>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168199</xdr:rowOff>
    </xdr:from>
    <xdr:to>
      <xdr:col>10</xdr:col>
      <xdr:colOff>114300</xdr:colOff>
      <xdr:row>79</xdr:row>
      <xdr:rowOff>9970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129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120886</xdr:rowOff>
    </xdr:from>
    <xdr:to>
      <xdr:col>24</xdr:col>
      <xdr:colOff>114300</xdr:colOff>
      <xdr:row>79</xdr:row>
      <xdr:rowOff>51036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35813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0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124561</xdr:rowOff>
    </xdr:from>
    <xdr:to>
      <xdr:col>20</xdr:col>
      <xdr:colOff>38100</xdr:colOff>
      <xdr:row>79</xdr:row>
      <xdr:rowOff>54711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45838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111931</xdr:rowOff>
    </xdr:from>
    <xdr:to>
      <xdr:col>15</xdr:col>
      <xdr:colOff>101600</xdr:colOff>
      <xdr:row>79</xdr:row>
      <xdr:rowOff>42081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33208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130620</xdr:rowOff>
    </xdr:from>
    <xdr:to>
      <xdr:col>10</xdr:col>
      <xdr:colOff>165100</xdr:colOff>
      <xdr:row>79</xdr:row>
      <xdr:rowOff>60770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51897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117399</xdr:rowOff>
    </xdr:from>
    <xdr:to>
      <xdr:col>6</xdr:col>
      <xdr:colOff>38100</xdr:colOff>
      <xdr:row>79</xdr:row>
      <xdr:rowOff>47549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38676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13421</xdr:rowOff>
    </xdr:from>
    <xdr:to>
      <xdr:col>24</xdr:col>
      <xdr:colOff>63500</xdr:colOff>
      <xdr:row>97</xdr:row>
      <xdr:rowOff>28564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4071"/>
          <a:ext cx="838200" cy="1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146101</xdr:rowOff>
    </xdr:from>
    <xdr:to>
      <xdr:col>19</xdr:col>
      <xdr:colOff>177800</xdr:colOff>
      <xdr:row>97</xdr:row>
      <xdr:rowOff>28564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05301"/>
          <a:ext cx="889000" cy="5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146101</xdr:rowOff>
    </xdr:from>
    <xdr:to>
      <xdr:col>15</xdr:col>
      <xdr:colOff>50800</xdr:colOff>
      <xdr:row>97</xdr:row>
      <xdr:rowOff>166272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05301"/>
          <a:ext cx="889000" cy="19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166272</xdr:rowOff>
    </xdr:from>
    <xdr:to>
      <xdr:col>10</xdr:col>
      <xdr:colOff>114300</xdr:colOff>
      <xdr:row>98</xdr:row>
      <xdr:rowOff>40140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96922"/>
          <a:ext cx="8890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134071</xdr:rowOff>
    </xdr:from>
    <xdr:to>
      <xdr:col>24</xdr:col>
      <xdr:colOff>114300</xdr:colOff>
      <xdr:row>97</xdr:row>
      <xdr:rowOff>64221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112498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149214</xdr:rowOff>
    </xdr:from>
    <xdr:to>
      <xdr:col>20</xdr:col>
      <xdr:colOff>38100</xdr:colOff>
      <xdr:row>97</xdr:row>
      <xdr:rowOff>79364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70491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95301</xdr:rowOff>
    </xdr:from>
    <xdr:to>
      <xdr:col>15</xdr:col>
      <xdr:colOff>101600</xdr:colOff>
      <xdr:row>97</xdr:row>
      <xdr:rowOff>25451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4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115472</xdr:rowOff>
    </xdr:from>
    <xdr:to>
      <xdr:col>10</xdr:col>
      <xdr:colOff>165100</xdr:colOff>
      <xdr:row>98</xdr:row>
      <xdr:rowOff>45622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36749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3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160790</xdr:rowOff>
    </xdr:from>
    <xdr:to>
      <xdr:col>6</xdr:col>
      <xdr:colOff>38100</xdr:colOff>
      <xdr:row>98</xdr:row>
      <xdr:rowOff>90940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82067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98461</xdr:rowOff>
    </xdr:from>
    <xdr:to>
      <xdr:col>55</xdr:col>
      <xdr:colOff>0</xdr:colOff>
      <xdr:row>37</xdr:row>
      <xdr:rowOff>120981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42111"/>
          <a:ext cx="838200" cy="2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115753</xdr:rowOff>
    </xdr:from>
    <xdr:to>
      <xdr:col>50</xdr:col>
      <xdr:colOff>114300</xdr:colOff>
      <xdr:row>37</xdr:row>
      <xdr:rowOff>120981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5940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163331</xdr:rowOff>
    </xdr:from>
    <xdr:to>
      <xdr:col>45</xdr:col>
      <xdr:colOff>177800</xdr:colOff>
      <xdr:row>37</xdr:row>
      <xdr:rowOff>115753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64081"/>
          <a:ext cx="889000" cy="29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163331</xdr:rowOff>
    </xdr:from>
    <xdr:to>
      <xdr:col>41</xdr:col>
      <xdr:colOff>50800</xdr:colOff>
      <xdr:row>38</xdr:row>
      <xdr:rowOff>17873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64081"/>
          <a:ext cx="889000" cy="36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47661</xdr:rowOff>
    </xdr:from>
    <xdr:to>
      <xdr:col>55</xdr:col>
      <xdr:colOff>50800</xdr:colOff>
      <xdr:row>37</xdr:row>
      <xdr:rowOff>149261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26088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70181</xdr:rowOff>
    </xdr:from>
    <xdr:to>
      <xdr:col>50</xdr:col>
      <xdr:colOff>165100</xdr:colOff>
      <xdr:row>38</xdr:row>
      <xdr:rowOff>331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162908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64953</xdr:rowOff>
    </xdr:from>
    <xdr:to>
      <xdr:col>46</xdr:col>
      <xdr:colOff>38100</xdr:colOff>
      <xdr:row>37</xdr:row>
      <xdr:rowOff>166553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157680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112531</xdr:rowOff>
    </xdr:from>
    <xdr:to>
      <xdr:col>41</xdr:col>
      <xdr:colOff>101600</xdr:colOff>
      <xdr:row>36</xdr:row>
      <xdr:rowOff>42681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1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33808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0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138523</xdr:rowOff>
    </xdr:from>
    <xdr:to>
      <xdr:col>36</xdr:col>
      <xdr:colOff>165100</xdr:colOff>
      <xdr:row>38</xdr:row>
      <xdr:rowOff>68673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59800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7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83762</xdr:rowOff>
    </xdr:from>
    <xdr:to>
      <xdr:col>55</xdr:col>
      <xdr:colOff>0</xdr:colOff>
      <xdr:row>58</xdr:row>
      <xdr:rowOff>110969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7862"/>
          <a:ext cx="838200" cy="2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100386</xdr:rowOff>
    </xdr:from>
    <xdr:to>
      <xdr:col>50</xdr:col>
      <xdr:colOff>114300</xdr:colOff>
      <xdr:row>58</xdr:row>
      <xdr:rowOff>110969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4486"/>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76693</xdr:rowOff>
    </xdr:from>
    <xdr:to>
      <xdr:col>45</xdr:col>
      <xdr:colOff>177800</xdr:colOff>
      <xdr:row>58</xdr:row>
      <xdr:rowOff>100386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0793"/>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76693</xdr:rowOff>
    </xdr:from>
    <xdr:to>
      <xdr:col>41</xdr:col>
      <xdr:colOff>50800</xdr:colOff>
      <xdr:row>58</xdr:row>
      <xdr:rowOff>111687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0793"/>
          <a:ext cx="889000" cy="3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32962</xdr:rowOff>
    </xdr:from>
    <xdr:to>
      <xdr:col>55</xdr:col>
      <xdr:colOff>50800</xdr:colOff>
      <xdr:row>58</xdr:row>
      <xdr:rowOff>134562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60169</xdr:rowOff>
    </xdr:from>
    <xdr:to>
      <xdr:col>50</xdr:col>
      <xdr:colOff>165100</xdr:colOff>
      <xdr:row>58</xdr:row>
      <xdr:rowOff>161769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152896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49586</xdr:rowOff>
    </xdr:from>
    <xdr:to>
      <xdr:col>46</xdr:col>
      <xdr:colOff>38100</xdr:colOff>
      <xdr:row>58</xdr:row>
      <xdr:rowOff>151186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9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142313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25893</xdr:rowOff>
    </xdr:from>
    <xdr:to>
      <xdr:col>41</xdr:col>
      <xdr:colOff>101600</xdr:colOff>
      <xdr:row>58</xdr:row>
      <xdr:rowOff>127493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144020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60887</xdr:rowOff>
    </xdr:from>
    <xdr:to>
      <xdr:col>36</xdr:col>
      <xdr:colOff>165100</xdr:colOff>
      <xdr:row>58</xdr:row>
      <xdr:rowOff>162487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153614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138075</xdr:rowOff>
    </xdr:from>
    <xdr:to>
      <xdr:col>55</xdr:col>
      <xdr:colOff>0</xdr:colOff>
      <xdr:row>78</xdr:row>
      <xdr:rowOff>139486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1175"/>
          <a:ext cx="8382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121993</xdr:rowOff>
    </xdr:from>
    <xdr:to>
      <xdr:col>50</xdr:col>
      <xdr:colOff>114300</xdr:colOff>
      <xdr:row>78</xdr:row>
      <xdr:rowOff>138075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95093"/>
          <a:ext cx="889000" cy="1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98313</xdr:rowOff>
    </xdr:from>
    <xdr:to>
      <xdr:col>45</xdr:col>
      <xdr:colOff>177800</xdr:colOff>
      <xdr:row>78</xdr:row>
      <xdr:rowOff>121993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1413"/>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98313</xdr:rowOff>
    </xdr:from>
    <xdr:to>
      <xdr:col>41</xdr:col>
      <xdr:colOff>50800</xdr:colOff>
      <xdr:row>78</xdr:row>
      <xdr:rowOff>134114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71413"/>
          <a:ext cx="889000" cy="3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88686</xdr:rowOff>
    </xdr:from>
    <xdr:to>
      <xdr:col>55</xdr:col>
      <xdr:colOff>50800</xdr:colOff>
      <xdr:row>79</xdr:row>
      <xdr:rowOff>18836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87275</xdr:rowOff>
    </xdr:from>
    <xdr:to>
      <xdr:col>50</xdr:col>
      <xdr:colOff>165100</xdr:colOff>
      <xdr:row>79</xdr:row>
      <xdr:rowOff>17425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8552</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5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71193</xdr:rowOff>
    </xdr:from>
    <xdr:to>
      <xdr:col>46</xdr:col>
      <xdr:colOff>38100</xdr:colOff>
      <xdr:row>79</xdr:row>
      <xdr:rowOff>1343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163920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3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47513</xdr:rowOff>
    </xdr:from>
    <xdr:to>
      <xdr:col>41</xdr:col>
      <xdr:colOff>101600</xdr:colOff>
      <xdr:row>78</xdr:row>
      <xdr:rowOff>149113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165640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83314</xdr:rowOff>
    </xdr:from>
    <xdr:to>
      <xdr:col>36</xdr:col>
      <xdr:colOff>165100</xdr:colOff>
      <xdr:row>79</xdr:row>
      <xdr:rowOff>13464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4591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75761</xdr:rowOff>
    </xdr:from>
    <xdr:to>
      <xdr:col>55</xdr:col>
      <xdr:colOff>0</xdr:colOff>
      <xdr:row>98</xdr:row>
      <xdr:rowOff>101377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06411"/>
          <a:ext cx="838200" cy="19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101377</xdr:rowOff>
    </xdr:from>
    <xdr:to>
      <xdr:col>50</xdr:col>
      <xdr:colOff>114300</xdr:colOff>
      <xdr:row>98</xdr:row>
      <xdr:rowOff>142911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03477"/>
          <a:ext cx="889000" cy="4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142911</xdr:rowOff>
    </xdr:from>
    <xdr:to>
      <xdr:col>45</xdr:col>
      <xdr:colOff>177800</xdr:colOff>
      <xdr:row>98</xdr:row>
      <xdr:rowOff>144838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45011"/>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141016</xdr:rowOff>
    </xdr:from>
    <xdr:to>
      <xdr:col>41</xdr:col>
      <xdr:colOff>50800</xdr:colOff>
      <xdr:row>98</xdr:row>
      <xdr:rowOff>144838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43116"/>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24961</xdr:rowOff>
    </xdr:from>
    <xdr:to>
      <xdr:col>55</xdr:col>
      <xdr:colOff>50800</xdr:colOff>
      <xdr:row>97</xdr:row>
      <xdr:rowOff>126561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47838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0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50577</xdr:rowOff>
    </xdr:from>
    <xdr:to>
      <xdr:col>50</xdr:col>
      <xdr:colOff>165100</xdr:colOff>
      <xdr:row>98</xdr:row>
      <xdr:rowOff>152177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143304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4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92111</xdr:rowOff>
    </xdr:from>
    <xdr:to>
      <xdr:col>46</xdr:col>
      <xdr:colOff>38100</xdr:colOff>
      <xdr:row>99</xdr:row>
      <xdr:rowOff>22261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9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13388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94038</xdr:rowOff>
    </xdr:from>
    <xdr:to>
      <xdr:col>41</xdr:col>
      <xdr:colOff>101600</xdr:colOff>
      <xdr:row>99</xdr:row>
      <xdr:rowOff>24188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15315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90216</xdr:rowOff>
    </xdr:from>
    <xdr:to>
      <xdr:col>36</xdr:col>
      <xdr:colOff>165100</xdr:colOff>
      <xdr:row>99</xdr:row>
      <xdr:rowOff>20366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11493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168852</xdr:rowOff>
    </xdr:from>
    <xdr:to>
      <xdr:col>85</xdr:col>
      <xdr:colOff>127000</xdr:colOff>
      <xdr:row>39</xdr:row>
      <xdr:rowOff>87666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683952"/>
          <a:ext cx="838200" cy="9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60496</xdr:rowOff>
    </xdr:from>
    <xdr:to>
      <xdr:col>81</xdr:col>
      <xdr:colOff>50800</xdr:colOff>
      <xdr:row>39</xdr:row>
      <xdr:rowOff>87666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47046"/>
          <a:ext cx="8890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60496</xdr:rowOff>
    </xdr:from>
    <xdr:to>
      <xdr:col>76</xdr:col>
      <xdr:colOff>114300</xdr:colOff>
      <xdr:row>39</xdr:row>
      <xdr:rowOff>71741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47046"/>
          <a:ext cx="8890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71741</xdr:rowOff>
    </xdr:from>
    <xdr:to>
      <xdr:col>71</xdr:col>
      <xdr:colOff>177800</xdr:colOff>
      <xdr:row>39</xdr:row>
      <xdr:rowOff>79828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58291"/>
          <a:ext cx="8890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118052</xdr:rowOff>
    </xdr:from>
    <xdr:to>
      <xdr:col>85</xdr:col>
      <xdr:colOff>177800</xdr:colOff>
      <xdr:row>39</xdr:row>
      <xdr:rowOff>48202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71181</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36866</xdr:rowOff>
    </xdr:from>
    <xdr:to>
      <xdr:col>81</xdr:col>
      <xdr:colOff>101600</xdr:colOff>
      <xdr:row>39</xdr:row>
      <xdr:rowOff>138466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129593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81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9696</xdr:rowOff>
    </xdr:from>
    <xdr:to>
      <xdr:col>76</xdr:col>
      <xdr:colOff>165100</xdr:colOff>
      <xdr:row>39</xdr:row>
      <xdr:rowOff>111296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102423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8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20941</xdr:rowOff>
    </xdr:from>
    <xdr:to>
      <xdr:col>72</xdr:col>
      <xdr:colOff>38100</xdr:colOff>
      <xdr:row>39</xdr:row>
      <xdr:rowOff>122541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0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113668</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0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29028</xdr:rowOff>
    </xdr:from>
    <xdr:to>
      <xdr:col>67</xdr:col>
      <xdr:colOff>101600</xdr:colOff>
      <xdr:row>39</xdr:row>
      <xdr:rowOff>130628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1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121755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0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18800</xdr:rowOff>
    </xdr:from>
    <xdr:to>
      <xdr:col>85</xdr:col>
      <xdr:colOff>127000</xdr:colOff>
      <xdr:row>78</xdr:row>
      <xdr:rowOff>18808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91900"/>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18808</xdr:rowOff>
    </xdr:from>
    <xdr:to>
      <xdr:col>81</xdr:col>
      <xdr:colOff>50800</xdr:colOff>
      <xdr:row>78</xdr:row>
      <xdr:rowOff>33142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91908"/>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33142</xdr:rowOff>
    </xdr:from>
    <xdr:to>
      <xdr:col>76</xdr:col>
      <xdr:colOff>114300</xdr:colOff>
      <xdr:row>78</xdr:row>
      <xdr:rowOff>48493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06242"/>
          <a:ext cx="889000" cy="1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48493</xdr:rowOff>
    </xdr:from>
    <xdr:to>
      <xdr:col>71</xdr:col>
      <xdr:colOff>177800</xdr:colOff>
      <xdr:row>78</xdr:row>
      <xdr:rowOff>50839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21593"/>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139450</xdr:rowOff>
    </xdr:from>
    <xdr:to>
      <xdr:col>85</xdr:col>
      <xdr:colOff>177800</xdr:colOff>
      <xdr:row>78</xdr:row>
      <xdr:rowOff>69600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4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117877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1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139458</xdr:rowOff>
    </xdr:from>
    <xdr:to>
      <xdr:col>81</xdr:col>
      <xdr:colOff>101600</xdr:colOff>
      <xdr:row>78</xdr:row>
      <xdr:rowOff>69608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60735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3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153792</xdr:rowOff>
    </xdr:from>
    <xdr:to>
      <xdr:col>76</xdr:col>
      <xdr:colOff>165100</xdr:colOff>
      <xdr:row>78</xdr:row>
      <xdr:rowOff>83942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75069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169143</xdr:rowOff>
    </xdr:from>
    <xdr:to>
      <xdr:col>72</xdr:col>
      <xdr:colOff>38100</xdr:colOff>
      <xdr:row>78</xdr:row>
      <xdr:rowOff>99293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7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90420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6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xdr:rowOff>
    </xdr:from>
    <xdr:to>
      <xdr:col>67</xdr:col>
      <xdr:colOff>101600</xdr:colOff>
      <xdr:row>78</xdr:row>
      <xdr:rowOff>101639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92766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6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86003</xdr:rowOff>
    </xdr:from>
    <xdr:to>
      <xdr:col>85</xdr:col>
      <xdr:colOff>127000</xdr:colOff>
      <xdr:row>98</xdr:row>
      <xdr:rowOff>113742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88103"/>
          <a:ext cx="838200" cy="2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100013</xdr:rowOff>
    </xdr:from>
    <xdr:to>
      <xdr:col>81</xdr:col>
      <xdr:colOff>50800</xdr:colOff>
      <xdr:row>98</xdr:row>
      <xdr:rowOff>113742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02113"/>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100013</xdr:rowOff>
    </xdr:from>
    <xdr:to>
      <xdr:col>76</xdr:col>
      <xdr:colOff>114300</xdr:colOff>
      <xdr:row>98</xdr:row>
      <xdr:rowOff>117157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02113"/>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117157</xdr:rowOff>
    </xdr:from>
    <xdr:to>
      <xdr:col>71</xdr:col>
      <xdr:colOff>177800</xdr:colOff>
      <xdr:row>98</xdr:row>
      <xdr:rowOff>133144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19257"/>
          <a:ext cx="889000" cy="1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35203</xdr:rowOff>
    </xdr:from>
    <xdr:to>
      <xdr:col>85</xdr:col>
      <xdr:colOff>177800</xdr:colOff>
      <xdr:row>98</xdr:row>
      <xdr:rowOff>136803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3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121580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62942</xdr:rowOff>
    </xdr:from>
    <xdr:to>
      <xdr:col>81</xdr:col>
      <xdr:colOff>101600</xdr:colOff>
      <xdr:row>98</xdr:row>
      <xdr:rowOff>164542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155669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49213</xdr:rowOff>
    </xdr:from>
    <xdr:to>
      <xdr:col>76</xdr:col>
      <xdr:colOff>165100</xdr:colOff>
      <xdr:row>98</xdr:row>
      <xdr:rowOff>150813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141940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66357</xdr:rowOff>
    </xdr:from>
    <xdr:to>
      <xdr:col>72</xdr:col>
      <xdr:colOff>38100</xdr:colOff>
      <xdr:row>98</xdr:row>
      <xdr:rowOff>167957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159084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82344</xdr:rowOff>
    </xdr:from>
    <xdr:to>
      <xdr:col>67</xdr:col>
      <xdr:colOff>101600</xdr:colOff>
      <xdr:row>99</xdr:row>
      <xdr:rowOff>12494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3621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7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111079</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26179"/>
          <a:ext cx="838200" cy="2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91877</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06977"/>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148320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66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60279</xdr:rowOff>
    </xdr:from>
    <xdr:to>
      <xdr:col>116</xdr:col>
      <xdr:colOff>114300</xdr:colOff>
      <xdr:row>38</xdr:row>
      <xdr:rowOff>161879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0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41077</xdr:rowOff>
    </xdr:from>
    <xdr:to>
      <xdr:col>98</xdr:col>
      <xdr:colOff>38100</xdr:colOff>
      <xdr:row>38</xdr:row>
      <xdr:rowOff>142677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159204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3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132779</xdr:rowOff>
    </xdr:from>
    <xdr:to>
      <xdr:col>116</xdr:col>
      <xdr:colOff>63500</xdr:colOff>
      <xdr:row>77</xdr:row>
      <xdr:rowOff>139788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991529"/>
          <a:ext cx="838200" cy="3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132779</xdr:rowOff>
    </xdr:from>
    <xdr:to>
      <xdr:col>111</xdr:col>
      <xdr:colOff>177800</xdr:colOff>
      <xdr:row>75</xdr:row>
      <xdr:rowOff>158317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991529"/>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108839</xdr:rowOff>
    </xdr:from>
    <xdr:to>
      <xdr:col>107</xdr:col>
      <xdr:colOff>50800</xdr:colOff>
      <xdr:row>75</xdr:row>
      <xdr:rowOff>158317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967589"/>
          <a:ext cx="889000" cy="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108839</xdr:rowOff>
    </xdr:from>
    <xdr:to>
      <xdr:col>102</xdr:col>
      <xdr:colOff>114300</xdr:colOff>
      <xdr:row>75</xdr:row>
      <xdr:rowOff>127851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967589"/>
          <a:ext cx="889000" cy="1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88988</xdr:rowOff>
    </xdr:from>
    <xdr:to>
      <xdr:col>116</xdr:col>
      <xdr:colOff>114300</xdr:colOff>
      <xdr:row>78</xdr:row>
      <xdr:rowOff>19138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9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67415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6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81979</xdr:rowOff>
    </xdr:from>
    <xdr:to>
      <xdr:col>112</xdr:col>
      <xdr:colOff>38100</xdr:colOff>
      <xdr:row>76</xdr:row>
      <xdr:rowOff>12129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28656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1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107518</xdr:rowOff>
    </xdr:from>
    <xdr:to>
      <xdr:col>107</xdr:col>
      <xdr:colOff>101600</xdr:colOff>
      <xdr:row>76</xdr:row>
      <xdr:rowOff>37669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66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54195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7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58039</xdr:rowOff>
    </xdr:from>
    <xdr:to>
      <xdr:col>102</xdr:col>
      <xdr:colOff>165100</xdr:colOff>
      <xdr:row>75</xdr:row>
      <xdr:rowOff>159640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167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77051</xdr:rowOff>
    </xdr:from>
    <xdr:to>
      <xdr:col>98</xdr:col>
      <xdr:colOff>38100</xdr:colOff>
      <xdr:row>76</xdr:row>
      <xdr:rowOff>7201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23728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7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性質別のおける住民一人当たりのコストは、ほぼすべての項目において、類似団体を下回っている。</a:t>
          </a:r>
          <a:endParaRPr lang="ja-JP" altLang="ja-JP" sz="1600">
            <a:effectLst/>
          </a:endParaRPr>
        </a:p>
        <a:p>
          <a:r>
            <a:rPr kumimoji="1" lang="ja-JP" altLang="ja-JP" sz="1200">
              <a:solidFill>
                <a:schemeClr val="dk1"/>
              </a:solidFill>
              <a:effectLst/>
              <a:latin typeface="+mn-lt"/>
              <a:ea typeface="+mn-ea"/>
              <a:cs typeface="+mn-cs"/>
            </a:rPr>
            <a:t>　人件費は、住民一人当たり</a:t>
          </a:r>
          <a:r>
            <a:rPr kumimoji="1" lang="ja-JP" altLang="en-US" sz="1200">
              <a:solidFill>
                <a:schemeClr val="dk1"/>
              </a:solidFill>
              <a:effectLst/>
              <a:latin typeface="+mn-lt"/>
              <a:ea typeface="+mn-ea"/>
              <a:cs typeface="+mn-cs"/>
            </a:rPr>
            <a:t>８５，１６９</a:t>
          </a:r>
          <a:r>
            <a:rPr kumimoji="1" lang="ja-JP" altLang="ja-JP" sz="1200">
              <a:solidFill>
                <a:schemeClr val="dk1"/>
              </a:solidFill>
              <a:effectLst/>
              <a:latin typeface="+mn-lt"/>
              <a:ea typeface="+mn-ea"/>
              <a:cs typeface="+mn-cs"/>
            </a:rPr>
            <a:t>円と類似団体平均より</a:t>
          </a:r>
          <a:r>
            <a:rPr kumimoji="1" lang="ja-JP" altLang="en-US" sz="1200">
              <a:solidFill>
                <a:schemeClr val="dk1"/>
              </a:solidFill>
              <a:effectLst/>
              <a:latin typeface="+mn-lt"/>
              <a:ea typeface="+mn-ea"/>
              <a:cs typeface="+mn-cs"/>
            </a:rPr>
            <a:t>８５，２３８</a:t>
          </a:r>
          <a:r>
            <a:rPr kumimoji="1" lang="ja-JP" altLang="ja-JP" sz="1200">
              <a:solidFill>
                <a:schemeClr val="dk1"/>
              </a:solidFill>
              <a:effectLst/>
              <a:latin typeface="+mn-lt"/>
              <a:ea typeface="+mn-ea"/>
              <a:cs typeface="+mn-cs"/>
            </a:rPr>
            <a:t>円少なく、定員適正化計画に基づく定員管理により、職員数が、類似団体を大きく下回っていることが要因である。</a:t>
          </a:r>
          <a:endParaRPr lang="ja-JP" altLang="ja-JP" sz="1600">
            <a:effectLst/>
          </a:endParaRPr>
        </a:p>
        <a:p>
          <a:r>
            <a:rPr kumimoji="1" lang="ja-JP" altLang="ja-JP" sz="1200">
              <a:solidFill>
                <a:schemeClr val="dk1"/>
              </a:solidFill>
              <a:effectLst/>
              <a:latin typeface="+mn-lt"/>
              <a:ea typeface="+mn-ea"/>
              <a:cs typeface="+mn-cs"/>
            </a:rPr>
            <a:t>　公債費は、住民一人当たり</a:t>
          </a:r>
          <a:r>
            <a:rPr kumimoji="1" lang="ja-JP" altLang="en-US" sz="1200">
              <a:solidFill>
                <a:schemeClr val="dk1"/>
              </a:solidFill>
              <a:effectLst/>
              <a:latin typeface="+mn-lt"/>
              <a:ea typeface="+mn-ea"/>
              <a:cs typeface="+mn-cs"/>
            </a:rPr>
            <a:t>５１，７３２</a:t>
          </a:r>
          <a:r>
            <a:rPr kumimoji="1" lang="ja-JP" altLang="ja-JP" sz="1200">
              <a:solidFill>
                <a:schemeClr val="dk1"/>
              </a:solidFill>
              <a:effectLst/>
              <a:latin typeface="+mn-lt"/>
              <a:ea typeface="+mn-ea"/>
              <a:cs typeface="+mn-cs"/>
            </a:rPr>
            <a:t>円と類似団体平均より</a:t>
          </a:r>
          <a:r>
            <a:rPr kumimoji="1" lang="ja-JP" altLang="en-US" sz="1200">
              <a:solidFill>
                <a:schemeClr val="dk1"/>
              </a:solidFill>
              <a:effectLst/>
              <a:latin typeface="+mn-lt"/>
              <a:ea typeface="+mn-ea"/>
              <a:cs typeface="+mn-cs"/>
            </a:rPr>
            <a:t>３７，５３１</a:t>
          </a:r>
          <a:r>
            <a:rPr kumimoji="1" lang="ja-JP" altLang="ja-JP" sz="1200">
              <a:solidFill>
                <a:schemeClr val="dk1"/>
              </a:solidFill>
              <a:effectLst/>
              <a:latin typeface="+mn-lt"/>
              <a:ea typeface="+mn-ea"/>
              <a:cs typeface="+mn-cs"/>
            </a:rPr>
            <a:t>円少なく、類似団体平均を下回っているが、今後小学校施設の学校施設等の整備に係る償還が始まることにより住民一人当たりの公債費は増加していくと見込んでいる。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普通建設事業費（うち更新整備）は住民</a:t>
          </a:r>
          <a:r>
            <a:rPr kumimoji="1" lang="ja-JP" altLang="ja-JP" sz="1100">
              <a:solidFill>
                <a:schemeClr val="dk1"/>
              </a:solidFill>
              <a:effectLst/>
              <a:latin typeface="+mn-lt"/>
              <a:ea typeface="+mn-ea"/>
              <a:cs typeface="+mn-cs"/>
            </a:rPr>
            <a:t>一人当たり</a:t>
          </a:r>
          <a:r>
            <a:rPr kumimoji="1" lang="ja-JP" altLang="en-US" sz="1100">
              <a:solidFill>
                <a:schemeClr val="dk1"/>
              </a:solidFill>
              <a:effectLst/>
              <a:latin typeface="+mn-lt"/>
              <a:ea typeface="+mn-ea"/>
              <a:cs typeface="+mn-cs"/>
            </a:rPr>
            <a:t>１１２，０７９</a:t>
          </a:r>
          <a:r>
            <a:rPr kumimoji="1" lang="ja-JP" altLang="ja-JP" sz="1100">
              <a:solidFill>
                <a:schemeClr val="dk1"/>
              </a:solidFill>
              <a:effectLst/>
              <a:latin typeface="+mn-lt"/>
              <a:ea typeface="+mn-ea"/>
              <a:cs typeface="+mn-cs"/>
            </a:rPr>
            <a:t>円と類似団体平均</a:t>
          </a:r>
          <a:r>
            <a:rPr kumimoji="1" lang="ja-JP" altLang="en-US" sz="1100">
              <a:solidFill>
                <a:schemeClr val="dk1"/>
              </a:solidFill>
              <a:effectLst/>
              <a:latin typeface="+mn-lt"/>
              <a:ea typeface="+mn-ea"/>
              <a:cs typeface="+mn-cs"/>
            </a:rPr>
            <a:t>を２２，８１２円上回っており、大型事業である町道改良事業、漁村再生交付金事業の他、公共施設にかかる更新事業が増加したことが要因である。</a:t>
          </a:r>
          <a:endParaRPr kumimoji="1" lang="en-US" altLang="ja-JP" sz="1100">
            <a:solidFill>
              <a:schemeClr val="dk1"/>
            </a:solidFill>
            <a:effectLst/>
            <a:latin typeface="+mn-lt"/>
            <a:ea typeface="+mn-ea"/>
            <a:cs typeface="+mn-cs"/>
          </a:endParaRPr>
        </a:p>
        <a:p>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7,986
7,956
46.21
5,666,554
5,299,183
354,269
2,995,527
3,727,737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2377</xdr:rowOff>
    </xdr:from>
    <xdr:to>
      <xdr:col>24</xdr:col>
      <xdr:colOff>63500</xdr:colOff>
      <xdr:row>38</xdr:row>
      <xdr:rowOff>44994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17477"/>
          <a:ext cx="8382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15603</xdr:rowOff>
    </xdr:from>
    <xdr:to>
      <xdr:col>19</xdr:col>
      <xdr:colOff>177800</xdr:colOff>
      <xdr:row>38</xdr:row>
      <xdr:rowOff>44994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3070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12501</xdr:rowOff>
    </xdr:from>
    <xdr:to>
      <xdr:col>15</xdr:col>
      <xdr:colOff>50800</xdr:colOff>
      <xdr:row>38</xdr:row>
      <xdr:rowOff>15603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27601"/>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102634</xdr:rowOff>
    </xdr:from>
    <xdr:to>
      <xdr:col>10</xdr:col>
      <xdr:colOff>114300</xdr:colOff>
      <xdr:row>38</xdr:row>
      <xdr:rowOff>12501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46284"/>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123027</xdr:rowOff>
    </xdr:from>
    <xdr:to>
      <xdr:col>24</xdr:col>
      <xdr:colOff>114300</xdr:colOff>
      <xdr:row>38</xdr:row>
      <xdr:rowOff>53177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6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101454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4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165644</xdr:rowOff>
    </xdr:from>
    <xdr:to>
      <xdr:col>20</xdr:col>
      <xdr:colOff>38100</xdr:colOff>
      <xdr:row>38</xdr:row>
      <xdr:rowOff>95794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0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86921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0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136253</xdr:rowOff>
    </xdr:from>
    <xdr:to>
      <xdr:col>15</xdr:col>
      <xdr:colOff>101600</xdr:colOff>
      <xdr:row>38</xdr:row>
      <xdr:rowOff>66403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57530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133150</xdr:rowOff>
    </xdr:from>
    <xdr:to>
      <xdr:col>10</xdr:col>
      <xdr:colOff>165100</xdr:colOff>
      <xdr:row>38</xdr:row>
      <xdr:rowOff>63300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7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54428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51834</xdr:rowOff>
    </xdr:from>
    <xdr:to>
      <xdr:col>6</xdr:col>
      <xdr:colOff>38100</xdr:colOff>
      <xdr:row>37</xdr:row>
      <xdr:rowOff>153434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144561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141698</xdr:rowOff>
    </xdr:from>
    <xdr:to>
      <xdr:col>24</xdr:col>
      <xdr:colOff>63500</xdr:colOff>
      <xdr:row>58</xdr:row>
      <xdr:rowOff>150444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85798"/>
          <a:ext cx="838200" cy="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141698</xdr:rowOff>
    </xdr:from>
    <xdr:to>
      <xdr:col>19</xdr:col>
      <xdr:colOff>177800</xdr:colOff>
      <xdr:row>58</xdr:row>
      <xdr:rowOff>151120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85798"/>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69407</xdr:rowOff>
    </xdr:from>
    <xdr:to>
      <xdr:col>15</xdr:col>
      <xdr:colOff>50800</xdr:colOff>
      <xdr:row>58</xdr:row>
      <xdr:rowOff>151120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13507"/>
          <a:ext cx="889000" cy="8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69407</xdr:rowOff>
    </xdr:from>
    <xdr:to>
      <xdr:col>10</xdr:col>
      <xdr:colOff>114300</xdr:colOff>
      <xdr:row>59</xdr:row>
      <xdr:rowOff>35226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13507"/>
          <a:ext cx="889000" cy="1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99644</xdr:rowOff>
    </xdr:from>
    <xdr:to>
      <xdr:col>24</xdr:col>
      <xdr:colOff>114300</xdr:colOff>
      <xdr:row>59</xdr:row>
      <xdr:rowOff>29794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14571</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5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90898</xdr:rowOff>
    </xdr:from>
    <xdr:to>
      <xdr:col>20</xdr:col>
      <xdr:colOff>38100</xdr:colOff>
      <xdr:row>59</xdr:row>
      <xdr:rowOff>21048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3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12175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2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100320</xdr:rowOff>
    </xdr:from>
    <xdr:to>
      <xdr:col>15</xdr:col>
      <xdr:colOff>101600</xdr:colOff>
      <xdr:row>59</xdr:row>
      <xdr:rowOff>30470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4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21597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3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18607</xdr:rowOff>
    </xdr:from>
    <xdr:to>
      <xdr:col>10</xdr:col>
      <xdr:colOff>165100</xdr:colOff>
      <xdr:row>58</xdr:row>
      <xdr:rowOff>120207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111334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5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155876</xdr:rowOff>
    </xdr:from>
    <xdr:to>
      <xdr:col>6</xdr:col>
      <xdr:colOff>38100</xdr:colOff>
      <xdr:row>59</xdr:row>
      <xdr:rowOff>86026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77153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9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1980</xdr:rowOff>
    </xdr:from>
    <xdr:to>
      <xdr:col>24</xdr:col>
      <xdr:colOff>63500</xdr:colOff>
      <xdr:row>77</xdr:row>
      <xdr:rowOff>16759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03630"/>
          <a:ext cx="838200" cy="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132431</xdr:rowOff>
    </xdr:from>
    <xdr:to>
      <xdr:col>19</xdr:col>
      <xdr:colOff>177800</xdr:colOff>
      <xdr:row>77</xdr:row>
      <xdr:rowOff>16759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62631"/>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132431</xdr:rowOff>
    </xdr:from>
    <xdr:to>
      <xdr:col>15</xdr:col>
      <xdr:colOff>50800</xdr:colOff>
      <xdr:row>77</xdr:row>
      <xdr:rowOff>86756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62631"/>
          <a:ext cx="889000" cy="1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86756</xdr:rowOff>
    </xdr:from>
    <xdr:to>
      <xdr:col>10</xdr:col>
      <xdr:colOff>114300</xdr:colOff>
      <xdr:row>77</xdr:row>
      <xdr:rowOff>127950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88406"/>
          <a:ext cx="889000" cy="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122630</xdr:rowOff>
    </xdr:from>
    <xdr:to>
      <xdr:col>24</xdr:col>
      <xdr:colOff>114300</xdr:colOff>
      <xdr:row>77</xdr:row>
      <xdr:rowOff>52780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101057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3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137409</xdr:rowOff>
    </xdr:from>
    <xdr:to>
      <xdr:col>20</xdr:col>
      <xdr:colOff>38100</xdr:colOff>
      <xdr:row>77</xdr:row>
      <xdr:rowOff>67559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84086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9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81631</xdr:rowOff>
    </xdr:from>
    <xdr:to>
      <xdr:col>15</xdr:col>
      <xdr:colOff>101600</xdr:colOff>
      <xdr:row>77</xdr:row>
      <xdr:rowOff>11781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1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28308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8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35956</xdr:rowOff>
    </xdr:from>
    <xdr:to>
      <xdr:col>10</xdr:col>
      <xdr:colOff>165100</xdr:colOff>
      <xdr:row>77</xdr:row>
      <xdr:rowOff>137556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154083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77150</xdr:rowOff>
    </xdr:from>
    <xdr:to>
      <xdr:col>6</xdr:col>
      <xdr:colOff>38100</xdr:colOff>
      <xdr:row>78</xdr:row>
      <xdr:rowOff>7300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7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169877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7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106487</xdr:rowOff>
    </xdr:from>
    <xdr:to>
      <xdr:col>24</xdr:col>
      <xdr:colOff>63500</xdr:colOff>
      <xdr:row>98</xdr:row>
      <xdr:rowOff>107035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8587"/>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104321</xdr:rowOff>
    </xdr:from>
    <xdr:to>
      <xdr:col>19</xdr:col>
      <xdr:colOff>177800</xdr:colOff>
      <xdr:row>98</xdr:row>
      <xdr:rowOff>107035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6421"/>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104321</xdr:rowOff>
    </xdr:from>
    <xdr:to>
      <xdr:col>15</xdr:col>
      <xdr:colOff>50800</xdr:colOff>
      <xdr:row>98</xdr:row>
      <xdr:rowOff>112753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6421"/>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112753</xdr:rowOff>
    </xdr:from>
    <xdr:to>
      <xdr:col>10</xdr:col>
      <xdr:colOff>114300</xdr:colOff>
      <xdr:row>98</xdr:row>
      <xdr:rowOff>112850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4853"/>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55687</xdr:rowOff>
    </xdr:from>
    <xdr:to>
      <xdr:col>24</xdr:col>
      <xdr:colOff>114300</xdr:colOff>
      <xdr:row>98</xdr:row>
      <xdr:rowOff>157287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56235</xdr:rowOff>
    </xdr:from>
    <xdr:to>
      <xdr:col>20</xdr:col>
      <xdr:colOff>38100</xdr:colOff>
      <xdr:row>98</xdr:row>
      <xdr:rowOff>157835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148962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53521</xdr:rowOff>
    </xdr:from>
    <xdr:to>
      <xdr:col>15</xdr:col>
      <xdr:colOff>101600</xdr:colOff>
      <xdr:row>98</xdr:row>
      <xdr:rowOff>155121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146248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61953</xdr:rowOff>
    </xdr:from>
    <xdr:to>
      <xdr:col>10</xdr:col>
      <xdr:colOff>165100</xdr:colOff>
      <xdr:row>98</xdr:row>
      <xdr:rowOff>163553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154680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62050</xdr:rowOff>
    </xdr:from>
    <xdr:to>
      <xdr:col>6</xdr:col>
      <xdr:colOff>38100</xdr:colOff>
      <xdr:row>98</xdr:row>
      <xdr:rowOff>163650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154777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17907</xdr:rowOff>
    </xdr:from>
    <xdr:to>
      <xdr:col>55</xdr:col>
      <xdr:colOff>0</xdr:colOff>
      <xdr:row>57</xdr:row>
      <xdr:rowOff>76748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90557"/>
          <a:ext cx="838200" cy="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119300</xdr:rowOff>
    </xdr:from>
    <xdr:to>
      <xdr:col>50</xdr:col>
      <xdr:colOff>114300</xdr:colOff>
      <xdr:row>57</xdr:row>
      <xdr:rowOff>76748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20500"/>
          <a:ext cx="889000" cy="12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119300</xdr:rowOff>
    </xdr:from>
    <xdr:to>
      <xdr:col>45</xdr:col>
      <xdr:colOff>177800</xdr:colOff>
      <xdr:row>57</xdr:row>
      <xdr:rowOff>12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20500"/>
          <a:ext cx="889000" cy="5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123054</xdr:rowOff>
    </xdr:from>
    <xdr:to>
      <xdr:col>41</xdr:col>
      <xdr:colOff>50800</xdr:colOff>
      <xdr:row>57</xdr:row>
      <xdr:rowOff>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24254"/>
          <a:ext cx="889000" cy="4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138557</xdr:rowOff>
    </xdr:from>
    <xdr:to>
      <xdr:col>55</xdr:col>
      <xdr:colOff>50800</xdr:colOff>
      <xdr:row>57</xdr:row>
      <xdr:rowOff>68707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161434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25948</xdr:rowOff>
    </xdr:from>
    <xdr:to>
      <xdr:col>50</xdr:col>
      <xdr:colOff>165100</xdr:colOff>
      <xdr:row>57</xdr:row>
      <xdr:rowOff>127548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9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144075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7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68500</xdr:rowOff>
    </xdr:from>
    <xdr:to>
      <xdr:col>46</xdr:col>
      <xdr:colOff>38100</xdr:colOff>
      <xdr:row>56</xdr:row>
      <xdr:rowOff>170100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6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4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120662</xdr:rowOff>
    </xdr:from>
    <xdr:to>
      <xdr:col>41</xdr:col>
      <xdr:colOff>101600</xdr:colOff>
      <xdr:row>57</xdr:row>
      <xdr:rowOff>50812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2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67339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72254</xdr:rowOff>
    </xdr:from>
    <xdr:to>
      <xdr:col>36</xdr:col>
      <xdr:colOff>165100</xdr:colOff>
      <xdr:row>57</xdr:row>
      <xdr:rowOff>2404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18931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4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132</xdr:rowOff>
    </xdr:from>
    <xdr:to>
      <xdr:col>55</xdr:col>
      <xdr:colOff>0</xdr:colOff>
      <xdr:row>79</xdr:row>
      <xdr:rowOff>890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4682"/>
          <a:ext cx="8382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xdr:rowOff>
    </xdr:from>
    <xdr:to>
      <xdr:col>50</xdr:col>
      <xdr:colOff>114300</xdr:colOff>
      <xdr:row>79</xdr:row>
      <xdr:rowOff>8697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44682"/>
          <a:ext cx="889000" cy="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162449</xdr:rowOff>
    </xdr:from>
    <xdr:to>
      <xdr:col>45</xdr:col>
      <xdr:colOff>177800</xdr:colOff>
      <xdr:row>79</xdr:row>
      <xdr:rowOff>8697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35549"/>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162449</xdr:rowOff>
    </xdr:from>
    <xdr:to>
      <xdr:col>41</xdr:col>
      <xdr:colOff>50800</xdr:colOff>
      <xdr:row>79</xdr:row>
      <xdr:rowOff>2617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35549"/>
          <a:ext cx="8890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121540</xdr:rowOff>
    </xdr:from>
    <xdr:to>
      <xdr:col>55</xdr:col>
      <xdr:colOff>50800</xdr:colOff>
      <xdr:row>79</xdr:row>
      <xdr:rowOff>51690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36467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0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120782</xdr:rowOff>
    </xdr:from>
    <xdr:to>
      <xdr:col>50</xdr:col>
      <xdr:colOff>165100</xdr:colOff>
      <xdr:row>79</xdr:row>
      <xdr:rowOff>50932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42059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129347</xdr:rowOff>
    </xdr:from>
    <xdr:to>
      <xdr:col>46</xdr:col>
      <xdr:colOff>38100</xdr:colOff>
      <xdr:row>79</xdr:row>
      <xdr:rowOff>59497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50624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111649</xdr:rowOff>
    </xdr:from>
    <xdr:to>
      <xdr:col>41</xdr:col>
      <xdr:colOff>101600</xdr:colOff>
      <xdr:row>79</xdr:row>
      <xdr:rowOff>41799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32926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123267</xdr:rowOff>
    </xdr:from>
    <xdr:to>
      <xdr:col>36</xdr:col>
      <xdr:colOff>165100</xdr:colOff>
      <xdr:row>79</xdr:row>
      <xdr:rowOff>53417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44544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46317</xdr:rowOff>
    </xdr:from>
    <xdr:to>
      <xdr:col>55</xdr:col>
      <xdr:colOff>0</xdr:colOff>
      <xdr:row>98</xdr:row>
      <xdr:rowOff>24586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76967"/>
          <a:ext cx="838200" cy="1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166181</xdr:rowOff>
    </xdr:from>
    <xdr:to>
      <xdr:col>50</xdr:col>
      <xdr:colOff>114300</xdr:colOff>
      <xdr:row>98</xdr:row>
      <xdr:rowOff>24586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96831"/>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166181</xdr:rowOff>
    </xdr:from>
    <xdr:to>
      <xdr:col>45</xdr:col>
      <xdr:colOff>177800</xdr:colOff>
      <xdr:row>98</xdr:row>
      <xdr:rowOff>35761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96831"/>
          <a:ext cx="8890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35761</xdr:rowOff>
    </xdr:from>
    <xdr:to>
      <xdr:col>41</xdr:col>
      <xdr:colOff>50800</xdr:colOff>
      <xdr:row>98</xdr:row>
      <xdr:rowOff>88886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37861"/>
          <a:ext cx="889000" cy="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166967</xdr:rowOff>
    </xdr:from>
    <xdr:to>
      <xdr:col>55</xdr:col>
      <xdr:colOff>50800</xdr:colOff>
      <xdr:row>97</xdr:row>
      <xdr:rowOff>97117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145394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145236</xdr:rowOff>
    </xdr:from>
    <xdr:to>
      <xdr:col>50</xdr:col>
      <xdr:colOff>165100</xdr:colOff>
      <xdr:row>98</xdr:row>
      <xdr:rowOff>75386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66513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115381</xdr:rowOff>
    </xdr:from>
    <xdr:to>
      <xdr:col>46</xdr:col>
      <xdr:colOff>38100</xdr:colOff>
      <xdr:row>98</xdr:row>
      <xdr:rowOff>45531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36658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156411</xdr:rowOff>
    </xdr:from>
    <xdr:to>
      <xdr:col>41</xdr:col>
      <xdr:colOff>101600</xdr:colOff>
      <xdr:row>98</xdr:row>
      <xdr:rowOff>86561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77688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38086</xdr:rowOff>
    </xdr:from>
    <xdr:to>
      <xdr:col>36</xdr:col>
      <xdr:colOff>165100</xdr:colOff>
      <xdr:row>98</xdr:row>
      <xdr:rowOff>139686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130813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6083</xdr:rowOff>
    </xdr:from>
    <xdr:to>
      <xdr:col>85</xdr:col>
      <xdr:colOff>127000</xdr:colOff>
      <xdr:row>39</xdr:row>
      <xdr:rowOff>79284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92633"/>
          <a:ext cx="838200" cy="7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79284</xdr:rowOff>
    </xdr:from>
    <xdr:to>
      <xdr:col>81</xdr:col>
      <xdr:colOff>50800</xdr:colOff>
      <xdr:row>39</xdr:row>
      <xdr:rowOff>107762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765834"/>
          <a:ext cx="889000" cy="2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53861</xdr:rowOff>
    </xdr:from>
    <xdr:to>
      <xdr:col>76</xdr:col>
      <xdr:colOff>114300</xdr:colOff>
      <xdr:row>39</xdr:row>
      <xdr:rowOff>107762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740411"/>
          <a:ext cx="889000" cy="5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53861</xdr:rowOff>
    </xdr:from>
    <xdr:to>
      <xdr:col>71</xdr:col>
      <xdr:colOff>177800</xdr:colOff>
      <xdr:row>39</xdr:row>
      <xdr:rowOff>54040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740411"/>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126733</xdr:rowOff>
    </xdr:from>
    <xdr:to>
      <xdr:col>85</xdr:col>
      <xdr:colOff>177800</xdr:colOff>
      <xdr:row>39</xdr:row>
      <xdr:rowOff>56883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41660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5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28484</xdr:rowOff>
    </xdr:from>
    <xdr:to>
      <xdr:col>81</xdr:col>
      <xdr:colOff>101600</xdr:colOff>
      <xdr:row>39</xdr:row>
      <xdr:rowOff>130084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7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121211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8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56962</xdr:rowOff>
    </xdr:from>
    <xdr:to>
      <xdr:col>76</xdr:col>
      <xdr:colOff>165100</xdr:colOff>
      <xdr:row>39</xdr:row>
      <xdr:rowOff>158562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74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149689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83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3061</xdr:rowOff>
    </xdr:from>
    <xdr:to>
      <xdr:col>72</xdr:col>
      <xdr:colOff>38100</xdr:colOff>
      <xdr:row>39</xdr:row>
      <xdr:rowOff>104661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95788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3240</xdr:rowOff>
    </xdr:from>
    <xdr:to>
      <xdr:col>67</xdr:col>
      <xdr:colOff>101600</xdr:colOff>
      <xdr:row>39</xdr:row>
      <xdr:rowOff>104840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8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95967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169345</xdr:rowOff>
    </xdr:from>
    <xdr:to>
      <xdr:col>85</xdr:col>
      <xdr:colOff>127000</xdr:colOff>
      <xdr:row>58</xdr:row>
      <xdr:rowOff>18683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41995"/>
          <a:ext cx="8382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169345</xdr:rowOff>
    </xdr:from>
    <xdr:to>
      <xdr:col>81</xdr:col>
      <xdr:colOff>50800</xdr:colOff>
      <xdr:row>58</xdr:row>
      <xdr:rowOff>22573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41995"/>
          <a:ext cx="889000" cy="2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50538</xdr:rowOff>
    </xdr:from>
    <xdr:to>
      <xdr:col>76</xdr:col>
      <xdr:colOff>114300</xdr:colOff>
      <xdr:row>58</xdr:row>
      <xdr:rowOff>22573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51738"/>
          <a:ext cx="889000" cy="3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50538</xdr:rowOff>
    </xdr:from>
    <xdr:to>
      <xdr:col>71</xdr:col>
      <xdr:colOff>177800</xdr:colOff>
      <xdr:row>58</xdr:row>
      <xdr:rowOff>23522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51738"/>
          <a:ext cx="889000" cy="3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139333</xdr:rowOff>
    </xdr:from>
    <xdr:to>
      <xdr:col>85</xdr:col>
      <xdr:colOff>177800</xdr:colOff>
      <xdr:row>58</xdr:row>
      <xdr:rowOff>69483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54260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118545</xdr:rowOff>
    </xdr:from>
    <xdr:to>
      <xdr:col>81</xdr:col>
      <xdr:colOff>101600</xdr:colOff>
      <xdr:row>58</xdr:row>
      <xdr:rowOff>48695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39822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143223</xdr:rowOff>
    </xdr:from>
    <xdr:to>
      <xdr:col>76</xdr:col>
      <xdr:colOff>165100</xdr:colOff>
      <xdr:row>58</xdr:row>
      <xdr:rowOff>73373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64500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171188</xdr:rowOff>
    </xdr:from>
    <xdr:to>
      <xdr:col>72</xdr:col>
      <xdr:colOff>38100</xdr:colOff>
      <xdr:row>56</xdr:row>
      <xdr:rowOff>101338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117865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37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144172</xdr:rowOff>
    </xdr:from>
    <xdr:to>
      <xdr:col>67</xdr:col>
      <xdr:colOff>101600</xdr:colOff>
      <xdr:row>58</xdr:row>
      <xdr:rowOff>74322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65449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168852</xdr:rowOff>
    </xdr:from>
    <xdr:to>
      <xdr:col>85</xdr:col>
      <xdr:colOff>127000</xdr:colOff>
      <xdr:row>79</xdr:row>
      <xdr:rowOff>87666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41952"/>
          <a:ext cx="838200" cy="9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60496</xdr:rowOff>
    </xdr:from>
    <xdr:to>
      <xdr:col>81</xdr:col>
      <xdr:colOff>50800</xdr:colOff>
      <xdr:row>79</xdr:row>
      <xdr:rowOff>87666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05046"/>
          <a:ext cx="889000" cy="2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60496</xdr:rowOff>
    </xdr:from>
    <xdr:to>
      <xdr:col>76</xdr:col>
      <xdr:colOff>114300</xdr:colOff>
      <xdr:row>79</xdr:row>
      <xdr:rowOff>71740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605046"/>
          <a:ext cx="8890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71740</xdr:rowOff>
    </xdr:from>
    <xdr:to>
      <xdr:col>71</xdr:col>
      <xdr:colOff>177800</xdr:colOff>
      <xdr:row>79</xdr:row>
      <xdr:rowOff>79829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616290"/>
          <a:ext cx="8890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118052</xdr:rowOff>
    </xdr:from>
    <xdr:to>
      <xdr:col>85</xdr:col>
      <xdr:colOff>177800</xdr:colOff>
      <xdr:row>79</xdr:row>
      <xdr:rowOff>48202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9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36866</xdr:rowOff>
    </xdr:from>
    <xdr:to>
      <xdr:col>81</xdr:col>
      <xdr:colOff>101600</xdr:colOff>
      <xdr:row>79</xdr:row>
      <xdr:rowOff>138466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129593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9696</xdr:rowOff>
    </xdr:from>
    <xdr:to>
      <xdr:col>76</xdr:col>
      <xdr:colOff>165100</xdr:colOff>
      <xdr:row>79</xdr:row>
      <xdr:rowOff>111296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5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4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20940</xdr:rowOff>
    </xdr:from>
    <xdr:to>
      <xdr:col>72</xdr:col>
      <xdr:colOff>38100</xdr:colOff>
      <xdr:row>79</xdr:row>
      <xdr:rowOff>122540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113667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5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29029</xdr:rowOff>
    </xdr:from>
    <xdr:to>
      <xdr:col>67</xdr:col>
      <xdr:colOff>101600</xdr:colOff>
      <xdr:row>79</xdr:row>
      <xdr:rowOff>130629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7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121756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18800</xdr:rowOff>
    </xdr:from>
    <xdr:to>
      <xdr:col>85</xdr:col>
      <xdr:colOff>127000</xdr:colOff>
      <xdr:row>98</xdr:row>
      <xdr:rowOff>18808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20900"/>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18808</xdr:rowOff>
    </xdr:from>
    <xdr:to>
      <xdr:col>81</xdr:col>
      <xdr:colOff>50800</xdr:colOff>
      <xdr:row>98</xdr:row>
      <xdr:rowOff>33142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20908"/>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33142</xdr:rowOff>
    </xdr:from>
    <xdr:to>
      <xdr:col>76</xdr:col>
      <xdr:colOff>114300</xdr:colOff>
      <xdr:row>98</xdr:row>
      <xdr:rowOff>48493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35242"/>
          <a:ext cx="889000" cy="1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48493</xdr:rowOff>
    </xdr:from>
    <xdr:to>
      <xdr:col>71</xdr:col>
      <xdr:colOff>177800</xdr:colOff>
      <xdr:row>98</xdr:row>
      <xdr:rowOff>50839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50593"/>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139450</xdr:rowOff>
    </xdr:from>
    <xdr:to>
      <xdr:col>85</xdr:col>
      <xdr:colOff>177800</xdr:colOff>
      <xdr:row>98</xdr:row>
      <xdr:rowOff>69600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117877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4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139458</xdr:rowOff>
    </xdr:from>
    <xdr:to>
      <xdr:col>81</xdr:col>
      <xdr:colOff>101600</xdr:colOff>
      <xdr:row>98</xdr:row>
      <xdr:rowOff>69608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60735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153792</xdr:rowOff>
    </xdr:from>
    <xdr:to>
      <xdr:col>76</xdr:col>
      <xdr:colOff>165100</xdr:colOff>
      <xdr:row>98</xdr:row>
      <xdr:rowOff>83942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75069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169143</xdr:rowOff>
    </xdr:from>
    <xdr:to>
      <xdr:col>72</xdr:col>
      <xdr:colOff>38100</xdr:colOff>
      <xdr:row>98</xdr:row>
      <xdr:rowOff>99293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90420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9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xdr:rowOff>
    </xdr:from>
    <xdr:to>
      <xdr:col>67</xdr:col>
      <xdr:colOff>101600</xdr:colOff>
      <xdr:row>98</xdr:row>
      <xdr:rowOff>101639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92766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目的別における住民一人当たりのコストは、ほぼすべての項目において、類似団体を下回っている。</a:t>
          </a:r>
          <a:endParaRPr lang="ja-JP" altLang="ja-JP">
            <a:effectLst/>
          </a:endParaRPr>
        </a:p>
        <a:p>
          <a:r>
            <a:rPr lang="ja-JP" altLang="ja-JP" sz="1100">
              <a:solidFill>
                <a:schemeClr val="dk1"/>
              </a:solidFill>
              <a:effectLst/>
              <a:latin typeface="+mn-lt"/>
              <a:ea typeface="+mn-ea"/>
              <a:cs typeface="+mn-cs"/>
            </a:rPr>
            <a:t>　民生費は住民一人当たり</a:t>
          </a:r>
          <a:r>
            <a:rPr lang="ja-JP" altLang="en-US" sz="1100">
              <a:solidFill>
                <a:schemeClr val="dk1"/>
              </a:solidFill>
              <a:effectLst/>
              <a:latin typeface="+mn-lt"/>
              <a:ea typeface="+mn-ea"/>
              <a:cs typeface="+mn-cs"/>
            </a:rPr>
            <a:t>２０１，１４７</a:t>
          </a:r>
          <a:r>
            <a:rPr lang="ja-JP" altLang="ja-JP"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と類似団体平均より</a:t>
          </a:r>
          <a:r>
            <a:rPr kumimoji="1" lang="ja-JP" altLang="en-US" sz="1100">
              <a:solidFill>
                <a:schemeClr val="dk1"/>
              </a:solidFill>
              <a:effectLst/>
              <a:latin typeface="+mn-lt"/>
              <a:ea typeface="+mn-ea"/>
              <a:cs typeface="+mn-cs"/>
            </a:rPr>
            <a:t>６，９９０</a:t>
          </a:r>
          <a:r>
            <a:rPr kumimoji="1" lang="ja-JP" altLang="ja-JP" sz="1100">
              <a:solidFill>
                <a:schemeClr val="dk1"/>
              </a:solidFill>
              <a:effectLst/>
              <a:latin typeface="+mn-lt"/>
              <a:ea typeface="+mn-ea"/>
              <a:cs typeface="+mn-cs"/>
            </a:rPr>
            <a:t>円少なく</a:t>
          </a:r>
          <a:r>
            <a:rPr lang="ja-JP" altLang="ja-JP" sz="1100">
              <a:solidFill>
                <a:schemeClr val="dk1"/>
              </a:solidFill>
              <a:effectLst/>
              <a:latin typeface="+mn-lt"/>
              <a:ea typeface="+mn-ea"/>
              <a:cs typeface="+mn-cs"/>
            </a:rPr>
            <a:t>なっているが、依然として保育所指定管理、</a:t>
          </a:r>
          <a:r>
            <a:rPr kumimoji="1" lang="ja-JP" altLang="ja-JP" sz="1100">
              <a:solidFill>
                <a:schemeClr val="dk1"/>
              </a:solidFill>
              <a:effectLst/>
              <a:latin typeface="+mn-lt"/>
              <a:ea typeface="+mn-ea"/>
              <a:cs typeface="+mn-cs"/>
            </a:rPr>
            <a:t>学童保育所の運営委託料、広域入所負担金などが増加傾向にある</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農林水産業費は、住民一人あたり</a:t>
          </a:r>
          <a:r>
            <a:rPr kumimoji="1" lang="ja-JP" altLang="en-US" sz="1100">
              <a:solidFill>
                <a:schemeClr val="dk1"/>
              </a:solidFill>
              <a:effectLst/>
              <a:latin typeface="+mn-lt"/>
              <a:ea typeface="+mn-ea"/>
              <a:cs typeface="+mn-cs"/>
            </a:rPr>
            <a:t>６４，１３９</a:t>
          </a:r>
          <a:r>
            <a:rPr kumimoji="1" lang="ja-JP" altLang="ja-JP" sz="1100">
              <a:solidFill>
                <a:schemeClr val="dk1"/>
              </a:solidFill>
              <a:effectLst/>
              <a:latin typeface="+mn-lt"/>
              <a:ea typeface="+mn-ea"/>
              <a:cs typeface="+mn-cs"/>
            </a:rPr>
            <a:t>円となっており、継続事業の漁村再生交付金事業</a:t>
          </a:r>
          <a:r>
            <a:rPr kumimoji="1" lang="ja-JP" altLang="en-US" sz="1100">
              <a:solidFill>
                <a:schemeClr val="dk1"/>
              </a:solidFill>
              <a:effectLst/>
              <a:latin typeface="+mn-lt"/>
              <a:ea typeface="+mn-ea"/>
              <a:cs typeface="+mn-cs"/>
            </a:rPr>
            <a:t>などが</a:t>
          </a:r>
          <a:r>
            <a:rPr kumimoji="1" lang="ja-JP" altLang="ja-JP" sz="1100">
              <a:solidFill>
                <a:schemeClr val="dk1"/>
              </a:solidFill>
              <a:effectLst/>
              <a:latin typeface="+mn-lt"/>
              <a:ea typeface="+mn-ea"/>
              <a:cs typeface="+mn-cs"/>
            </a:rPr>
            <a:t>多額であることが主な要因である。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実質収支額は、収支の均衡を保つため、財政調整基金の取り崩しで対応しているため、黒字となっている。財政調整基金の残高は、令和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年度末では、</a:t>
          </a:r>
          <a:r>
            <a:rPr kumimoji="1" lang="ja-JP" altLang="en-US" sz="1100">
              <a:solidFill>
                <a:schemeClr val="dk1"/>
              </a:solidFill>
              <a:effectLst/>
              <a:latin typeface="+mn-lt"/>
              <a:ea typeface="+mn-ea"/>
              <a:cs typeface="+mn-cs"/>
            </a:rPr>
            <a:t>１億２，３９５</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８，０００</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４，０２９</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０００円となった。</a:t>
          </a:r>
          <a:endParaRPr lang="ja-JP" altLang="ja-JP" sz="1400">
            <a:effectLst/>
          </a:endParaRPr>
        </a:p>
        <a:p>
          <a:r>
            <a:rPr kumimoji="1" lang="ja-JP" altLang="ja-JP" sz="1100">
              <a:solidFill>
                <a:schemeClr val="dk1"/>
              </a:solidFill>
              <a:effectLst/>
              <a:latin typeface="+mn-lt"/>
              <a:ea typeface="+mn-ea"/>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全ての会計において、黒字となっており、今後も赤字になることはないものと考えている</a:t>
          </a:r>
          <a:r>
            <a:rPr kumimoji="1" lang="ja-JP" altLang="en-US" sz="1100">
              <a:solidFill>
                <a:schemeClr val="dk1"/>
              </a:solidFill>
              <a:effectLst/>
              <a:latin typeface="+mn-lt"/>
              <a:ea typeface="+mn-ea"/>
              <a:cs typeface="+mn-cs"/>
            </a:rPr>
            <a:t>。標準財政規模の増加、下水道公営企業会計適用により</a:t>
          </a:r>
          <a:r>
            <a:rPr kumimoji="1" lang="ja-JP" altLang="ja-JP" sz="1100">
              <a:solidFill>
                <a:schemeClr val="dk1"/>
              </a:solidFill>
              <a:effectLst/>
              <a:latin typeface="+mn-lt"/>
              <a:ea typeface="+mn-ea"/>
              <a:cs typeface="+mn-cs"/>
            </a:rPr>
            <a:t>、連結ベースの実質黒字は前年度比</a:t>
          </a:r>
          <a:r>
            <a:rPr kumimoji="1" lang="ja-JP" altLang="en-US" sz="1100">
              <a:solidFill>
                <a:schemeClr val="dk1"/>
              </a:solidFill>
              <a:effectLst/>
              <a:latin typeface="+mn-lt"/>
              <a:ea typeface="+mn-ea"/>
              <a:cs typeface="+mn-cs"/>
            </a:rPr>
            <a:t>１６．９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財源確保や歳出削減など地方財政改革を推進することが求められる中、更に厳しい財政運営となることが予想されるため、各会計が健全な財政運営を行うことで、町全体の財政状況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5666554</v>
      </c>
      <c r="BO4" s="407"/>
      <c r="BP4" s="407"/>
      <c r="BQ4" s="407"/>
      <c r="BR4" s="407"/>
      <c r="BS4" s="407"/>
      <c r="BT4" s="407"/>
      <c r="BU4" s="408"/>
      <c r="BV4" s="406">
        <v>5271788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11.8</v>
      </c>
      <c r="CU4" s="413"/>
      <c r="CV4" s="413"/>
      <c r="CW4" s="413"/>
      <c r="CX4" s="413"/>
      <c r="CY4" s="413"/>
      <c r="CZ4" s="413"/>
      <c r="DA4" s="414"/>
      <c r="DB4" s="412">
        <v>12.6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5299183</v>
      </c>
      <c r="BO5" s="444"/>
      <c r="BP5" s="444"/>
      <c r="BQ5" s="444"/>
      <c r="BR5" s="444"/>
      <c r="BS5" s="444"/>
      <c r="BT5" s="444"/>
      <c r="BU5" s="445"/>
      <c r="BV5" s="443">
        <v>4882958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96.2</v>
      </c>
      <c r="CU5" s="441"/>
      <c r="CV5" s="441"/>
      <c r="CW5" s="441"/>
      <c r="CX5" s="441"/>
      <c r="CY5" s="441"/>
      <c r="CZ5" s="441"/>
      <c r="DA5" s="442"/>
      <c r="DB5" s="440">
        <v>95.7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367371</v>
      </c>
      <c r="BO6" s="444"/>
      <c r="BP6" s="444"/>
      <c r="BQ6" s="444"/>
      <c r="BR6" s="444"/>
      <c r="BS6" s="444"/>
      <c r="BT6" s="444"/>
      <c r="BU6" s="445"/>
      <c r="BV6" s="443">
        <v>388830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96.6</v>
      </c>
      <c r="CU6" s="481"/>
      <c r="CV6" s="481"/>
      <c r="CW6" s="481"/>
      <c r="CX6" s="481"/>
      <c r="CY6" s="481"/>
      <c r="CZ6" s="481"/>
      <c r="DA6" s="482"/>
      <c r="DB6" s="480">
        <v>96.7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13102</v>
      </c>
      <c r="BO7" s="444"/>
      <c r="BP7" s="444"/>
      <c r="BQ7" s="444"/>
      <c r="BR7" s="444"/>
      <c r="BS7" s="444"/>
      <c r="BT7" s="444"/>
      <c r="BU7" s="445"/>
      <c r="BV7" s="443">
        <v>15192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2995527</v>
      </c>
      <c r="CU7" s="444"/>
      <c r="CV7" s="444"/>
      <c r="CW7" s="444"/>
      <c r="CX7" s="444"/>
      <c r="CY7" s="444"/>
      <c r="CZ7" s="444"/>
      <c r="DA7" s="445"/>
      <c r="DB7" s="443">
        <v>2965389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354269</v>
      </c>
      <c r="BO8" s="444"/>
      <c r="BP8" s="444"/>
      <c r="BQ8" s="444"/>
      <c r="BR8" s="444"/>
      <c r="BS8" s="444"/>
      <c r="BT8" s="444"/>
      <c r="BU8" s="445"/>
      <c r="BV8" s="443">
        <v>373638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0.28999999999999998</v>
      </c>
      <c r="CU8" s="484"/>
      <c r="CV8" s="484"/>
      <c r="CW8" s="484"/>
      <c r="CX8" s="484"/>
      <c r="CY8" s="484"/>
      <c r="CZ8" s="484"/>
      <c r="DA8" s="485"/>
      <c r="DB8" s="483">
        <v>0.28999999999999998</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7673</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-19369</v>
      </c>
      <c r="BO9" s="444"/>
      <c r="BP9" s="444"/>
      <c r="BQ9" s="444"/>
      <c r="BR9" s="444"/>
      <c r="BS9" s="444"/>
      <c r="BT9" s="444"/>
      <c r="BU9" s="445"/>
      <c r="BV9" s="443">
        <v>-5121</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v>
      </c>
      <c r="CU9" s="441"/>
      <c r="CV9" s="441"/>
      <c r="CW9" s="441"/>
      <c r="CX9" s="441"/>
      <c r="CY9" s="441"/>
      <c r="CZ9" s="441"/>
      <c r="DA9" s="442"/>
      <c r="DB9" s="440">
        <v>10.5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7641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101704</v>
      </c>
      <c r="BO10" s="444"/>
      <c r="BP10" s="444"/>
      <c r="BQ10" s="444"/>
      <c r="BR10" s="444"/>
      <c r="BS10" s="444"/>
      <c r="BT10" s="444"/>
      <c r="BU10" s="445"/>
      <c r="BV10" s="443">
        <v>77686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7986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395662</v>
      </c>
      <c r="BO12" s="444"/>
      <c r="BP12" s="444"/>
      <c r="BQ12" s="444"/>
      <c r="BR12" s="444"/>
      <c r="BS12" s="444"/>
      <c r="BT12" s="444"/>
      <c r="BU12" s="445"/>
      <c r="BV12" s="443">
        <v>174681</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7956</v>
      </c>
      <c r="S13" s="528"/>
      <c r="T13" s="528"/>
      <c r="U13" s="528"/>
      <c r="V13" s="529"/>
      <c r="W13" s="459" t="s">
        <v>131</v>
      </c>
      <c r="X13" s="460"/>
      <c r="Y13" s="460"/>
      <c r="Z13" s="460"/>
      <c r="AA13" s="460"/>
      <c r="AB13" s="450"/>
      <c r="AC13" s="494">
        <v>444</v>
      </c>
      <c r="AD13" s="495"/>
      <c r="AE13" s="495"/>
      <c r="AF13" s="495"/>
      <c r="AG13" s="537"/>
      <c r="AH13" s="494">
        <v>542</v>
      </c>
      <c r="AI13" s="495"/>
      <c r="AJ13" s="495"/>
      <c r="AK13" s="495"/>
      <c r="AL13" s="496"/>
      <c r="AM13" s="472" t="s">
        <v>132</v>
      </c>
      <c r="AN13" s="473"/>
      <c r="AO13" s="473"/>
      <c r="AP13" s="473"/>
      <c r="AQ13" s="473"/>
      <c r="AR13" s="473"/>
      <c r="AS13" s="473"/>
      <c r="AT13" s="474"/>
      <c r="AU13" s="475" t="s">
        <v>90</v>
      </c>
      <c r="AV13" s="476"/>
      <c r="AW13" s="476"/>
      <c r="AX13" s="476"/>
      <c r="AY13" s="477" t="s">
        <v>133</v>
      </c>
      <c r="AZ13" s="478"/>
      <c r="BA13" s="478"/>
      <c r="BB13" s="478"/>
      <c r="BC13" s="478"/>
      <c r="BD13" s="478"/>
      <c r="BE13" s="478"/>
      <c r="BF13" s="478"/>
      <c r="BG13" s="478"/>
      <c r="BH13" s="478"/>
      <c r="BI13" s="478"/>
      <c r="BJ13" s="478"/>
      <c r="BK13" s="478"/>
      <c r="BL13" s="478"/>
      <c r="BM13" s="479"/>
      <c r="BN13" s="443">
        <v>-313327</v>
      </c>
      <c r="BO13" s="444"/>
      <c r="BP13" s="444"/>
      <c r="BQ13" s="444"/>
      <c r="BR13" s="444"/>
      <c r="BS13" s="444"/>
      <c r="BT13" s="444"/>
      <c r="BU13" s="445"/>
      <c r="BV13" s="443">
        <v>-102116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11.3</v>
      </c>
      <c r="CU13" s="441"/>
      <c r="CV13" s="441"/>
      <c r="CW13" s="441"/>
      <c r="CX13" s="441"/>
      <c r="CY13" s="441"/>
      <c r="CZ13" s="441"/>
      <c r="DA13" s="442"/>
      <c r="DB13" s="440">
        <v>10.4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7959</v>
      </c>
      <c r="S14" s="528"/>
      <c r="T14" s="528"/>
      <c r="U14" s="528"/>
      <c r="V14" s="529"/>
      <c r="W14" s="433"/>
      <c r="X14" s="434"/>
      <c r="Y14" s="434"/>
      <c r="Z14" s="434"/>
      <c r="AA14" s="434"/>
      <c r="AB14" s="423"/>
      <c r="AC14" s="530">
        <v>12</v>
      </c>
      <c r="AD14" s="531"/>
      <c r="AE14" s="531"/>
      <c r="AF14" s="531"/>
      <c r="AG14" s="532"/>
      <c r="AH14" s="530">
        <v>14.9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61.5</v>
      </c>
      <c r="CU14" s="542"/>
      <c r="CV14" s="542"/>
      <c r="CW14" s="542"/>
      <c r="CX14" s="542"/>
      <c r="CY14" s="542"/>
      <c r="CZ14" s="542"/>
      <c r="DA14" s="543"/>
      <c r="DB14" s="541">
        <v>57.1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7937</v>
      </c>
      <c r="S15" s="528"/>
      <c r="T15" s="528"/>
      <c r="U15" s="528"/>
      <c r="V15" s="529"/>
      <c r="W15" s="459" t="s">
        <v>137</v>
      </c>
      <c r="X15" s="460"/>
      <c r="Y15" s="460"/>
      <c r="Z15" s="460"/>
      <c r="AA15" s="460"/>
      <c r="AB15" s="450"/>
      <c r="AC15" s="494">
        <v>795</v>
      </c>
      <c r="AD15" s="495"/>
      <c r="AE15" s="495"/>
      <c r="AF15" s="495"/>
      <c r="AG15" s="537"/>
      <c r="AH15" s="494">
        <v>764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817638</v>
      </c>
      <c r="BO15" s="407"/>
      <c r="BP15" s="407"/>
      <c r="BQ15" s="407"/>
      <c r="BR15" s="407"/>
      <c r="BS15" s="407"/>
      <c r="BT15" s="407"/>
      <c r="BU15" s="408"/>
      <c r="BV15" s="406">
        <v>790029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21.5</v>
      </c>
      <c r="AD16" s="531"/>
      <c r="AE16" s="531"/>
      <c r="AF16" s="531"/>
      <c r="AG16" s="532"/>
      <c r="AH16" s="530">
        <v>21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2783187</v>
      </c>
      <c r="BO16" s="444"/>
      <c r="BP16" s="444"/>
      <c r="BQ16" s="444"/>
      <c r="BR16" s="444"/>
      <c r="BS16" s="444"/>
      <c r="BT16" s="444"/>
      <c r="BU16" s="445"/>
      <c r="BV16" s="443">
        <v>2741715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2452</v>
      </c>
      <c r="AD17" s="495"/>
      <c r="AE17" s="495"/>
      <c r="AF17" s="495"/>
      <c r="AG17" s="537"/>
      <c r="AH17" s="494">
        <v>2340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1016040</v>
      </c>
      <c r="BO17" s="444"/>
      <c r="BP17" s="444"/>
      <c r="BQ17" s="444"/>
      <c r="BR17" s="444"/>
      <c r="BS17" s="444"/>
      <c r="BT17" s="444"/>
      <c r="BU17" s="445"/>
      <c r="BV17" s="443">
        <v>982437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46.21</v>
      </c>
      <c r="M18" s="567"/>
      <c r="N18" s="567"/>
      <c r="O18" s="567"/>
      <c r="P18" s="567"/>
      <c r="Q18" s="567"/>
      <c r="R18" s="568"/>
      <c r="S18" s="568"/>
      <c r="T18" s="568"/>
      <c r="U18" s="568"/>
      <c r="V18" s="569"/>
      <c r="W18" s="461"/>
      <c r="X18" s="462"/>
      <c r="Y18" s="462"/>
      <c r="Z18" s="462"/>
      <c r="AA18" s="462"/>
      <c r="AB18" s="453"/>
      <c r="AC18" s="570">
        <v>66.400000000000006</v>
      </c>
      <c r="AD18" s="571"/>
      <c r="AE18" s="571"/>
      <c r="AF18" s="571"/>
      <c r="AG18" s="572"/>
      <c r="AH18" s="570">
        <v>64.2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2898342</v>
      </c>
      <c r="BO18" s="444"/>
      <c r="BP18" s="444"/>
      <c r="BQ18" s="444"/>
      <c r="BR18" s="444"/>
      <c r="BS18" s="444"/>
      <c r="BT18" s="444"/>
      <c r="BU18" s="445"/>
      <c r="BV18" s="443">
        <v>2870740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166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4096373</v>
      </c>
      <c r="BO19" s="444"/>
      <c r="BP19" s="444"/>
      <c r="BQ19" s="444"/>
      <c r="BR19" s="444"/>
      <c r="BS19" s="444"/>
      <c r="BT19" s="444"/>
      <c r="BU19" s="445"/>
      <c r="BV19" s="443">
        <v>3939211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2896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3727737</v>
      </c>
      <c r="BO22" s="407"/>
      <c r="BP22" s="407"/>
      <c r="BQ22" s="407"/>
      <c r="BR22" s="407"/>
      <c r="BS22" s="407"/>
      <c r="BT22" s="407"/>
      <c r="BU22" s="408"/>
      <c r="BV22" s="406">
        <v>3749695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3230304</v>
      </c>
      <c r="BO23" s="444"/>
      <c r="BP23" s="444"/>
      <c r="BQ23" s="444"/>
      <c r="BR23" s="444"/>
      <c r="BS23" s="444"/>
      <c r="BT23" s="444"/>
      <c r="BU23" s="445"/>
      <c r="BV23" s="443">
        <v>3232307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6750</v>
      </c>
      <c r="R24" s="495"/>
      <c r="S24" s="495"/>
      <c r="T24" s="495"/>
      <c r="U24" s="495"/>
      <c r="V24" s="537"/>
      <c r="W24" s="589"/>
      <c r="X24" s="590"/>
      <c r="Y24" s="591"/>
      <c r="Z24" s="493" t="s">
        <v>162</v>
      </c>
      <c r="AA24" s="473"/>
      <c r="AB24" s="473"/>
      <c r="AC24" s="473"/>
      <c r="AD24" s="473"/>
      <c r="AE24" s="473"/>
      <c r="AF24" s="473"/>
      <c r="AG24" s="474"/>
      <c r="AH24" s="494">
        <v>68</v>
      </c>
      <c r="AI24" s="495"/>
      <c r="AJ24" s="495"/>
      <c r="AK24" s="495"/>
      <c r="AL24" s="537"/>
      <c r="AM24" s="494">
        <v>205972</v>
      </c>
      <c r="AN24" s="495"/>
      <c r="AO24" s="495"/>
      <c r="AP24" s="495"/>
      <c r="AQ24" s="495"/>
      <c r="AR24" s="537"/>
      <c r="AS24" s="494">
        <v>3029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2397185</v>
      </c>
      <c r="BO24" s="444"/>
      <c r="BP24" s="444"/>
      <c r="BQ24" s="444"/>
      <c r="BR24" s="444"/>
      <c r="BS24" s="444"/>
      <c r="BT24" s="444"/>
      <c r="BU24" s="445"/>
      <c r="BV24" s="443">
        <v>2274169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5580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284187</v>
      </c>
      <c r="BO25" s="407"/>
      <c r="BP25" s="407"/>
      <c r="BQ25" s="407"/>
      <c r="BR25" s="407"/>
      <c r="BS25" s="407"/>
      <c r="BT25" s="407"/>
      <c r="BU25" s="408"/>
      <c r="BV25" s="406">
        <v>504999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5000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2800</v>
      </c>
      <c r="R27" s="495"/>
      <c r="S27" s="495"/>
      <c r="T27" s="495"/>
      <c r="U27" s="495"/>
      <c r="V27" s="537"/>
      <c r="W27" s="589"/>
      <c r="X27" s="590"/>
      <c r="Y27" s="591"/>
      <c r="Z27" s="493" t="s">
        <v>171</v>
      </c>
      <c r="AA27" s="473"/>
      <c r="AB27" s="473"/>
      <c r="AC27" s="473"/>
      <c r="AD27" s="473"/>
      <c r="AE27" s="473"/>
      <c r="AF27" s="473"/>
      <c r="AG27" s="474"/>
      <c r="AH27" s="494">
        <v>2</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2300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1140299</v>
      </c>
      <c r="BO28" s="407"/>
      <c r="BP28" s="407"/>
      <c r="BQ28" s="407"/>
      <c r="BR28" s="407"/>
      <c r="BS28" s="407"/>
      <c r="BT28" s="407"/>
      <c r="BU28" s="408"/>
      <c r="BV28" s="406">
        <v>1264257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9</v>
      </c>
      <c r="M29" s="495"/>
      <c r="N29" s="495"/>
      <c r="O29" s="495"/>
      <c r="P29" s="537"/>
      <c r="Q29" s="494">
        <v>2100</v>
      </c>
      <c r="R29" s="495"/>
      <c r="S29" s="495"/>
      <c r="T29" s="495"/>
      <c r="U29" s="495"/>
      <c r="V29" s="537"/>
      <c r="W29" s="592"/>
      <c r="X29" s="593"/>
      <c r="Y29" s="594"/>
      <c r="Z29" s="493" t="s">
        <v>178</v>
      </c>
      <c r="AA29" s="473"/>
      <c r="AB29" s="473"/>
      <c r="AC29" s="473"/>
      <c r="AD29" s="473"/>
      <c r="AE29" s="473"/>
      <c r="AF29" s="473"/>
      <c r="AG29" s="474"/>
      <c r="AH29" s="494">
        <v>70</v>
      </c>
      <c r="AI29" s="495"/>
      <c r="AJ29" s="495"/>
      <c r="AK29" s="495"/>
      <c r="AL29" s="537"/>
      <c r="AM29" s="494">
        <v>212340</v>
      </c>
      <c r="AN29" s="495"/>
      <c r="AO29" s="495"/>
      <c r="AP29" s="495"/>
      <c r="AQ29" s="495"/>
      <c r="AR29" s="537"/>
      <c r="AS29" s="494">
        <v>3033</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14625</v>
      </c>
      <c r="BO29" s="444"/>
      <c r="BP29" s="444"/>
      <c r="BQ29" s="444"/>
      <c r="BR29" s="444"/>
      <c r="BS29" s="444"/>
      <c r="BT29" s="444"/>
      <c r="BU29" s="445"/>
      <c r="BV29" s="443">
        <v>3755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249860</v>
      </c>
      <c r="BO30" s="563"/>
      <c r="BP30" s="563"/>
      <c r="BQ30" s="563"/>
      <c r="BR30" s="563"/>
      <c r="BS30" s="563"/>
      <c r="BT30" s="563"/>
      <c r="BU30" s="564"/>
      <c r="BV30" s="562">
        <v>223265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御坊広域行政事務組合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御坊日高老人福祉施設事務組合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御坊日高老人福祉施設事務組合（公営企業会計）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日高広域消防事務組合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御坊市外五ヶ町病院経営事務組合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和歌山県後期高齢者医療広域連合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和歌山県後期高齢者医療広域連合（特別会計）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和歌山県市町村総合事務組合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和歌山地方税回収機構</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4Uo/QUiP2aau7NprMdYEKqBmvYI0S1y1iC6TUIm0Nrwv3HAybYJdf2WMGrysRsxkzQ3yRtdB2r7mhI66AotaWA==" saltValue="JLfbOoNTeIrJ4lXHJpaQ1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535</v>
      </c>
      <c r="D34" s="1187"/>
      <c r="E34" s="1188"/>
      <c r="F34" s="32">
        <v>12.39</v>
      </c>
      <c r="G34" s="33">
        <v>8.89</v>
      </c>
      <c r="H34" s="33">
        <v>11.35</v>
      </c>
      <c r="I34" s="33">
        <v>11.37</v>
      </c>
      <c r="J34" s="34">
        <v>10.61</v>
      </c>
      <c r="K34" s="22"/>
      <c r="L34" s="22"/>
      <c r="M34" s="22"/>
      <c r="N34" s="22"/>
      <c r="O34" s="22"/>
      <c r="P34" s="22"/>
    </row>
    <row r="35" spans="1:16" ht="39" customHeight="1" x14ac:dyDescent="0.15">
      <c r="A35" s="22"/>
      <c r="B35" s="35"/>
      <c r="C35" s="1181" t="s">
        <v>536</v>
      </c>
      <c r="D35" s="1182"/>
      <c r="E35" s="1183"/>
      <c r="F35" s="36">
        <v>9.1199999999999992</v>
      </c>
      <c r="G35" s="37">
        <v>8.8000000000000007</v>
      </c>
      <c r="H35" s="37">
        <v>7.65</v>
      </c>
      <c r="I35" s="37">
        <v>7.83</v>
      </c>
      <c r="J35" s="38">
        <v>6.65</v>
      </c>
      <c r="K35" s="22"/>
      <c r="L35" s="22"/>
      <c r="M35" s="22"/>
      <c r="N35" s="22"/>
      <c r="O35" s="22"/>
      <c r="P35" s="22"/>
    </row>
    <row r="36" spans="1:16" ht="39" customHeight="1" x14ac:dyDescent="0.15">
      <c r="A36" s="22"/>
      <c r="B36" s="35"/>
      <c r="C36" s="1181" t="s">
        <v>537</v>
      </c>
      <c r="D36" s="1182"/>
      <c r="E36" s="1183"/>
      <c r="F36" s="36" t="s">
        <v>488</v>
      </c>
      <c r="G36" s="37" t="s">
        <v>488</v>
      </c>
      <c r="H36" s="37" t="s">
        <v>488</v>
      </c>
      <c r="I36" s="37" t="s">
        <v>488</v>
      </c>
      <c r="J36" s="38">
        <v>5.2</v>
      </c>
      <c r="K36" s="22"/>
      <c r="L36" s="22"/>
      <c r="M36" s="22"/>
      <c r="N36" s="22"/>
      <c r="O36" s="22"/>
      <c r="P36" s="22"/>
    </row>
    <row r="37" spans="1:16" ht="39" customHeight="1" x14ac:dyDescent="0.15">
      <c r="A37" s="22"/>
      <c r="B37" s="35"/>
      <c r="C37" s="1181" t="s">
        <v>538</v>
      </c>
      <c r="D37" s="1182"/>
      <c r="E37" s="1183"/>
      <c r="F37" s="36">
        <v>1.74</v>
      </c>
      <c r="G37" s="37">
        <v>2.5499999999999998</v>
      </c>
      <c r="H37" s="37">
        <v>3.02</v>
      </c>
      <c r="I37" s="37">
        <v>3.7</v>
      </c>
      <c r="J37" s="38">
        <v>1.98</v>
      </c>
      <c r="K37" s="22"/>
      <c r="L37" s="22"/>
      <c r="M37" s="22"/>
      <c r="N37" s="22"/>
      <c r="O37" s="22"/>
      <c r="P37" s="22"/>
    </row>
    <row r="38" spans="1:16" ht="39" customHeight="1" x14ac:dyDescent="0.15">
      <c r="A38" s="22"/>
      <c r="B38" s="35"/>
      <c r="C38" s="1181" t="s">
        <v>539</v>
      </c>
      <c r="D38" s="1182"/>
      <c r="E38" s="1183"/>
      <c r="F38" s="36">
        <v>1.39</v>
      </c>
      <c r="G38" s="37">
        <v>1.3</v>
      </c>
      <c r="H38" s="37">
        <v>1.2</v>
      </c>
      <c r="I38" s="37">
        <v>1.22</v>
      </c>
      <c r="J38" s="38">
        <v>1.21</v>
      </c>
      <c r="K38" s="22"/>
      <c r="L38" s="22"/>
      <c r="M38" s="22"/>
      <c r="N38" s="22"/>
      <c r="O38" s="22"/>
      <c r="P38" s="22"/>
    </row>
    <row r="39" spans="1:16" ht="39" customHeight="1" x14ac:dyDescent="0.15">
      <c r="A39" s="22"/>
      <c r="B39" s="35"/>
      <c r="C39" s="1181" t="s">
        <v>540</v>
      </c>
      <c r="D39" s="1182"/>
      <c r="E39" s="1183"/>
      <c r="F39" s="36">
        <v>1.01</v>
      </c>
      <c r="G39" s="37">
        <v>1.06</v>
      </c>
      <c r="H39" s="37">
        <v>1.43</v>
      </c>
      <c r="I39" s="37">
        <v>0.44</v>
      </c>
      <c r="J39" s="38">
        <v>0.68</v>
      </c>
      <c r="K39" s="22"/>
      <c r="L39" s="22"/>
      <c r="M39" s="22"/>
      <c r="N39" s="22"/>
      <c r="O39" s="22"/>
      <c r="P39" s="22"/>
    </row>
    <row r="40" spans="1:16" ht="39" customHeight="1" x14ac:dyDescent="0.15">
      <c r="A40" s="22"/>
      <c r="B40" s="35"/>
      <c r="C40" s="1181" t="s">
        <v>541</v>
      </c>
      <c r="D40" s="1182"/>
      <c r="E40" s="1183"/>
      <c r="F40" s="36">
        <v>0.02</v>
      </c>
      <c r="G40" s="37">
        <v>0.06</v>
      </c>
      <c r="H40" s="37">
        <v>0.02</v>
      </c>
      <c r="I40" s="37">
        <v>7.0000000000000007E-2</v>
      </c>
      <c r="J40" s="38">
        <v>0.02</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542</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543</v>
      </c>
      <c r="D43" s="1185"/>
      <c r="E43" s="1186"/>
      <c r="F43" s="41">
        <v>0.83</v>
      </c>
      <c r="G43" s="42">
        <v>1.1299999999999999</v>
      </c>
      <c r="H43" s="42">
        <v>0.89</v>
      </c>
      <c r="I43" s="42">
        <v>0.03</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TUD5rwlw7SpczjmuV9h/JW/57bBWhps2PYLK8zd3HE6Q/P0Rrn6audYNZ/NOmIsSSoNA5CfV3R5F9sOqaBkeA==" saltValue="FQTspVZ3A5LVaRKGpqXC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344</v>
      </c>
      <c r="L45" s="60">
        <v>349</v>
      </c>
      <c r="M45" s="60">
        <v>382</v>
      </c>
      <c r="N45" s="60">
        <v>412</v>
      </c>
      <c r="O45" s="61">
        <v>413</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169</v>
      </c>
      <c r="L48" s="64">
        <v>169</v>
      </c>
      <c r="M48" s="64">
        <v>178</v>
      </c>
      <c r="N48" s="64">
        <v>183</v>
      </c>
      <c r="O48" s="65">
        <v>163</v>
      </c>
      <c r="P48" s="48"/>
      <c r="Q48" s="48"/>
      <c r="R48" s="48"/>
      <c r="S48" s="48"/>
      <c r="T48" s="48"/>
      <c r="U48" s="48"/>
    </row>
    <row r="49" spans="1:21" ht="30.75" customHeight="1" x14ac:dyDescent="0.15">
      <c r="A49" s="48"/>
      <c r="B49" s="1191"/>
      <c r="C49" s="1192"/>
      <c r="D49" s="62"/>
      <c r="E49" s="1197" t="s">
        <v>14</v>
      </c>
      <c r="F49" s="1197"/>
      <c r="G49" s="1197"/>
      <c r="H49" s="1197"/>
      <c r="I49" s="1197"/>
      <c r="J49" s="1198"/>
      <c r="K49" s="63">
        <v>53</v>
      </c>
      <c r="L49" s="64">
        <v>50</v>
      </c>
      <c r="M49" s="64">
        <v>36</v>
      </c>
      <c r="N49" s="64">
        <v>42</v>
      </c>
      <c r="O49" s="65">
        <v>61</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352</v>
      </c>
      <c r="L52" s="64">
        <v>342</v>
      </c>
      <c r="M52" s="64">
        <v>328</v>
      </c>
      <c r="N52" s="64">
        <v>318</v>
      </c>
      <c r="O52" s="65">
        <v>313</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214</v>
      </c>
      <c r="L53" s="69">
        <v>226</v>
      </c>
      <c r="M53" s="69">
        <v>268</v>
      </c>
      <c r="N53" s="69">
        <v>319</v>
      </c>
      <c r="O53" s="70">
        <v>324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559</v>
      </c>
      <c r="L58" s="84" t="s">
        <v>559</v>
      </c>
      <c r="M58" s="84" t="s">
        <v>559</v>
      </c>
      <c r="N58" s="84" t="s">
        <v>559</v>
      </c>
      <c r="O58" s="85" t="s">
        <v>559</v>
      </c>
    </row>
    <row r="59" spans="1:21" ht="31.5" customHeight="1" x14ac:dyDescent="0.15">
      <c r="B59" s="1207"/>
      <c r="C59" s="1208"/>
      <c r="D59" s="1214" t="s">
        <v>26</v>
      </c>
      <c r="E59" s="1215"/>
      <c r="F59" s="1215"/>
      <c r="G59" s="1215"/>
      <c r="H59" s="1215"/>
      <c r="I59" s="1215"/>
      <c r="J59" s="1216"/>
      <c r="K59" s="86" t="s">
        <v>559</v>
      </c>
      <c r="L59" s="87" t="s">
        <v>559</v>
      </c>
      <c r="M59" s="87" t="s">
        <v>559</v>
      </c>
      <c r="N59" s="87" t="s">
        <v>559</v>
      </c>
      <c r="O59" s="88" t="s">
        <v>559</v>
      </c>
    </row>
    <row r="60" spans="1:21" ht="31.5" customHeight="1" thickBot="1" x14ac:dyDescent="0.2">
      <c r="B60" s="1209"/>
      <c r="C60" s="1210"/>
      <c r="D60" s="1217" t="s">
        <v>27</v>
      </c>
      <c r="E60" s="1218"/>
      <c r="F60" s="1218"/>
      <c r="G60" s="1218"/>
      <c r="H60" s="1218"/>
      <c r="I60" s="1218"/>
      <c r="J60" s="1219"/>
      <c r="K60" s="89" t="s">
        <v>559</v>
      </c>
      <c r="L60" s="90" t="s">
        <v>559</v>
      </c>
      <c r="M60" s="90" t="s">
        <v>559</v>
      </c>
      <c r="N60" s="90" t="s">
        <v>559</v>
      </c>
      <c r="O60" s="91" t="s">
        <v>559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rrBWDuOI/6kUJLB4j7UdnAia64OY6iv5RMZWshl0oQ4zwmeF4Qhwy3ROjXpOhg0LPATnfnzBDzPvEkQXhvTSA==" saltValue="ZsH3j0/Fm+kepvCbono7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3699</v>
      </c>
      <c r="J41" s="356">
        <v>3971</v>
      </c>
      <c r="K41" s="356">
        <v>3959</v>
      </c>
      <c r="L41" s="356">
        <v>3750</v>
      </c>
      <c r="M41" s="357">
        <v>3728</v>
      </c>
    </row>
    <row r="42" spans="2:13" ht="27.75" customHeight="1" x14ac:dyDescent="0.15">
      <c r="B42" s="1222"/>
      <c r="C42" s="1223"/>
      <c r="D42" s="106"/>
      <c r="E42" s="1228" t="s">
        <v>32</v>
      </c>
      <c r="F42" s="1228"/>
      <c r="G42" s="1228"/>
      <c r="H42" s="1229"/>
      <c r="I42" s="358" t="s">
        <v>488</v>
      </c>
      <c r="J42" s="359" t="s">
        <v>488</v>
      </c>
      <c r="K42" s="359" t="s">
        <v>488</v>
      </c>
      <c r="L42" s="359" t="s">
        <v>488</v>
      </c>
      <c r="M42" s="360" t="s">
        <v>488</v>
      </c>
    </row>
    <row r="43" spans="2:13" ht="27.75" customHeight="1" x14ac:dyDescent="0.15">
      <c r="B43" s="1222"/>
      <c r="C43" s="1223"/>
      <c r="D43" s="106"/>
      <c r="E43" s="1228" t="s">
        <v>33</v>
      </c>
      <c r="F43" s="1228"/>
      <c r="G43" s="1228"/>
      <c r="H43" s="1229"/>
      <c r="I43" s="358">
        <v>2143</v>
      </c>
      <c r="J43" s="359">
        <v>2054</v>
      </c>
      <c r="K43" s="359">
        <v>1990</v>
      </c>
      <c r="L43" s="359">
        <v>1858</v>
      </c>
      <c r="M43" s="360">
        <v>1783</v>
      </c>
    </row>
    <row r="44" spans="2:13" ht="27.75" customHeight="1" x14ac:dyDescent="0.15">
      <c r="B44" s="1222"/>
      <c r="C44" s="1223"/>
      <c r="D44" s="106"/>
      <c r="E44" s="1228" t="s">
        <v>34</v>
      </c>
      <c r="F44" s="1228"/>
      <c r="G44" s="1228"/>
      <c r="H44" s="1229"/>
      <c r="I44" s="358">
        <v>546</v>
      </c>
      <c r="J44" s="359">
        <v>532</v>
      </c>
      <c r="K44" s="359">
        <v>758</v>
      </c>
      <c r="L44" s="359">
        <v>867</v>
      </c>
      <c r="M44" s="360">
        <v>937</v>
      </c>
    </row>
    <row r="45" spans="2:13" ht="27.75" customHeight="1" x14ac:dyDescent="0.15">
      <c r="B45" s="1222"/>
      <c r="C45" s="1223"/>
      <c r="D45" s="106"/>
      <c r="E45" s="1228" t="s">
        <v>35</v>
      </c>
      <c r="F45" s="1228"/>
      <c r="G45" s="1228"/>
      <c r="H45" s="1229"/>
      <c r="I45" s="358">
        <v>466</v>
      </c>
      <c r="J45" s="359">
        <v>436</v>
      </c>
      <c r="K45" s="359">
        <v>443</v>
      </c>
      <c r="L45" s="359">
        <v>410</v>
      </c>
      <c r="M45" s="360">
        <v>412</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v>64</v>
      </c>
      <c r="J49" s="359" t="s">
        <v>488</v>
      </c>
      <c r="K49" s="359" t="s">
        <v>488</v>
      </c>
      <c r="L49" s="359" t="s">
        <v>488</v>
      </c>
      <c r="M49" s="360" t="s">
        <v>488</v>
      </c>
    </row>
    <row r="50" spans="2:13" ht="27.75" customHeight="1" x14ac:dyDescent="0.15">
      <c r="B50" s="1233" t="s">
        <v>40</v>
      </c>
      <c r="C50" s="1234"/>
      <c r="D50" s="109"/>
      <c r="E50" s="1228" t="s">
        <v>41</v>
      </c>
      <c r="F50" s="1228"/>
      <c r="G50" s="1228"/>
      <c r="H50" s="1229"/>
      <c r="I50" s="358">
        <v>1497</v>
      </c>
      <c r="J50" s="359">
        <v>1590</v>
      </c>
      <c r="K50" s="359">
        <v>1731</v>
      </c>
      <c r="L50" s="359">
        <v>1780</v>
      </c>
      <c r="M50" s="360">
        <v>1719</v>
      </c>
    </row>
    <row r="51" spans="2:13" ht="27.75" customHeight="1" x14ac:dyDescent="0.15">
      <c r="B51" s="1222"/>
      <c r="C51" s="1223"/>
      <c r="D51" s="106"/>
      <c r="E51" s="1228" t="s">
        <v>42</v>
      </c>
      <c r="F51" s="1228"/>
      <c r="G51" s="1228"/>
      <c r="H51" s="1229"/>
      <c r="I51" s="358">
        <v>0</v>
      </c>
      <c r="J51" s="359" t="s">
        <v>488</v>
      </c>
      <c r="K51" s="359" t="s">
        <v>488</v>
      </c>
      <c r="L51" s="359" t="s">
        <v>488</v>
      </c>
      <c r="M51" s="360" t="s">
        <v>488</v>
      </c>
    </row>
    <row r="52" spans="2:13" ht="27.75" customHeight="1" x14ac:dyDescent="0.15">
      <c r="B52" s="1224"/>
      <c r="C52" s="1225"/>
      <c r="D52" s="106"/>
      <c r="E52" s="1228" t="s">
        <v>43</v>
      </c>
      <c r="F52" s="1228"/>
      <c r="G52" s="1228"/>
      <c r="H52" s="1229"/>
      <c r="I52" s="358">
        <v>3782</v>
      </c>
      <c r="J52" s="359">
        <v>3719</v>
      </c>
      <c r="K52" s="359">
        <v>3683</v>
      </c>
      <c r="L52" s="359">
        <v>3592</v>
      </c>
      <c r="M52" s="360">
        <v>3490</v>
      </c>
    </row>
    <row r="53" spans="2:13" ht="27.75" customHeight="1" thickBot="1" x14ac:dyDescent="0.2">
      <c r="B53" s="1235" t="s">
        <v>19</v>
      </c>
      <c r="C53" s="1236"/>
      <c r="D53" s="110"/>
      <c r="E53" s="1237" t="s">
        <v>44</v>
      </c>
      <c r="F53" s="1237"/>
      <c r="G53" s="1237"/>
      <c r="H53" s="1238"/>
      <c r="I53" s="361">
        <v>1638</v>
      </c>
      <c r="J53" s="362">
        <v>1684</v>
      </c>
      <c r="K53" s="362">
        <v>1735</v>
      </c>
      <c r="L53" s="362">
        <v>1513</v>
      </c>
      <c r="M53" s="363">
        <v>1651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m47s6KTHOlYCrt3tx/g5qzTELRNwJ8y7q/b1Mj2nIXVSAK1Sy3x3zpCpf6TZi93tC0HmRJmJsMC4+ygBB8kaQ==" saltValue="M0K2xr0MV/tEcgQDg0zG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1181</v>
      </c>
      <c r="G55" s="122">
        <v>1264</v>
      </c>
      <c r="H55" s="123">
        <v>1140</v>
      </c>
    </row>
    <row r="56" spans="2:8" ht="52.5" customHeight="1" x14ac:dyDescent="0.15">
      <c r="B56" s="124"/>
      <c r="C56" s="1249" t="s">
        <v>47</v>
      </c>
      <c r="D56" s="1249"/>
      <c r="E56" s="1250"/>
      <c r="F56" s="125">
        <v>4</v>
      </c>
      <c r="G56" s="125">
        <v>4</v>
      </c>
      <c r="H56" s="126">
        <v>15</v>
      </c>
    </row>
    <row r="57" spans="2:8" ht="53.25" customHeight="1" x14ac:dyDescent="0.15">
      <c r="B57" s="124"/>
      <c r="C57" s="1251" t="s">
        <v>48</v>
      </c>
      <c r="D57" s="1251"/>
      <c r="E57" s="1252"/>
      <c r="F57" s="127">
        <v>254</v>
      </c>
      <c r="G57" s="127">
        <v>223</v>
      </c>
      <c r="H57" s="128">
        <v>250</v>
      </c>
    </row>
    <row r="58" spans="2:8" ht="45.75" customHeight="1" x14ac:dyDescent="0.15">
      <c r="B58" s="129"/>
      <c r="C58" s="1239" t="s">
        <v>560</v>
      </c>
      <c r="D58" s="1240"/>
      <c r="E58" s="1241"/>
      <c r="F58" s="130">
        <v>237</v>
      </c>
      <c r="G58" s="130">
        <v>206</v>
      </c>
      <c r="H58" s="131">
        <v>234</v>
      </c>
    </row>
    <row r="59" spans="2:8" ht="45.75" customHeight="1" x14ac:dyDescent="0.15">
      <c r="B59" s="129"/>
      <c r="C59" s="1239" t="s">
        <v>561</v>
      </c>
      <c r="D59" s="1240"/>
      <c r="E59" s="1241"/>
      <c r="F59" s="130">
        <v>10</v>
      </c>
      <c r="G59" s="130">
        <v>10</v>
      </c>
      <c r="H59" s="131">
        <v>10</v>
      </c>
    </row>
    <row r="60" spans="2:8" ht="45.75" customHeight="1" x14ac:dyDescent="0.15">
      <c r="B60" s="129"/>
      <c r="C60" s="1239" t="s">
        <v>562</v>
      </c>
      <c r="D60" s="1240"/>
      <c r="E60" s="1241"/>
      <c r="F60" s="130">
        <v>4</v>
      </c>
      <c r="G60" s="130">
        <v>4</v>
      </c>
      <c r="H60" s="131">
        <v>4</v>
      </c>
    </row>
    <row r="61" spans="2:8" ht="45.75" customHeight="1" x14ac:dyDescent="0.15">
      <c r="B61" s="129"/>
      <c r="C61" s="1239" t="s">
        <v>563</v>
      </c>
      <c r="D61" s="1240"/>
      <c r="E61" s="1241"/>
      <c r="F61" s="130">
        <v>2</v>
      </c>
      <c r="G61" s="130">
        <v>2</v>
      </c>
      <c r="H61" s="131">
        <v>1</v>
      </c>
    </row>
    <row r="62" spans="2:8" ht="45.75" customHeight="1" thickBot="1" x14ac:dyDescent="0.2">
      <c r="B62" s="132"/>
      <c r="C62" s="1242" t="s">
        <v>564</v>
      </c>
      <c r="D62" s="1243"/>
      <c r="E62" s="1244"/>
      <c r="F62" s="133">
        <v>1</v>
      </c>
      <c r="G62" s="133">
        <v>1</v>
      </c>
      <c r="H62" s="134">
        <v>1</v>
      </c>
    </row>
    <row r="63" spans="2:8" ht="52.5" customHeight="1" thickBot="1" x14ac:dyDescent="0.2">
      <c r="B63" s="135"/>
      <c r="C63" s="1245" t="s">
        <v>49</v>
      </c>
      <c r="D63" s="1245"/>
      <c r="E63" s="1246"/>
      <c r="F63" s="136">
        <v>1439</v>
      </c>
      <c r="G63" s="136">
        <v>1491</v>
      </c>
      <c r="H63" s="137">
        <v>1405</v>
      </c>
    </row>
    <row r="64" spans="2:8" x14ac:dyDescent="0.15"/>
  </sheetData>
  <sheetProtection algorithmName="SHA-512" hashValue="DZs32E+Y7Sub1YsusaivTD5pwaRbLJpklPJq7BNOauQxn8fnagIrIhCKbDEXTGX4UdI8IkFaGLueLxQiwvPE2Q==" saltValue="03+zQ+RGYGKnneUD1xGn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D97AB-8DF5-458B-A079-FEC5E050AFD2}">
  <sheetPr>
    <pageSetUpPr fitToPage="1"/>
  </sheetPr>
  <dimension ref="A1:DE85"/>
  <sheetViews>
    <sheetView showGridLines="0" tabSelected="1" zoomScale="80" zoomScaleNormal="8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568</v>
      </c>
      <c r="AO51" s="1256"/>
      <c r="AP51" s="1256"/>
      <c r="AQ51" s="1256"/>
      <c r="AR51" s="1256"/>
      <c r="AS51" s="1256"/>
      <c r="AT51" s="1256"/>
      <c r="AU51" s="1256"/>
      <c r="AV51" s="1256"/>
      <c r="AW51" s="1256"/>
      <c r="AX51" s="1256"/>
      <c r="AY51" s="1256"/>
      <c r="AZ51" s="1256"/>
      <c r="BA51" s="1256"/>
      <c r="BB51" s="1256" t="s">
        <v>569</v>
      </c>
      <c r="BC51" s="1256"/>
      <c r="BD51" s="1256"/>
      <c r="BE51" s="1256"/>
      <c r="BF51" s="1256"/>
      <c r="BG51" s="1256"/>
      <c r="BH51" s="1256"/>
      <c r="BI51" s="1256"/>
      <c r="BJ51" s="1256"/>
      <c r="BK51" s="1256"/>
      <c r="BL51" s="1256"/>
      <c r="BM51" s="1256"/>
      <c r="BN51" s="1256"/>
      <c r="BO51" s="1256"/>
      <c r="BP51" s="1253">
        <v>72.599999999999994</v>
      </c>
      <c r="BQ51" s="1253"/>
      <c r="BR51" s="1253"/>
      <c r="BS51" s="1253"/>
      <c r="BT51" s="1253"/>
      <c r="BU51" s="1253"/>
      <c r="BV51" s="1253"/>
      <c r="BW51" s="1253"/>
      <c r="BX51" s="1253">
        <v>68.900000000000006</v>
      </c>
      <c r="BY51" s="1253"/>
      <c r="BZ51" s="1253"/>
      <c r="CA51" s="1253"/>
      <c r="CB51" s="1253"/>
      <c r="CC51" s="1253"/>
      <c r="CD51" s="1253"/>
      <c r="CE51" s="1253"/>
      <c r="CF51" s="1253">
        <v>64.5</v>
      </c>
      <c r="CG51" s="1253"/>
      <c r="CH51" s="1253"/>
      <c r="CI51" s="1253"/>
      <c r="CJ51" s="1253"/>
      <c r="CK51" s="1253"/>
      <c r="CL51" s="1253"/>
      <c r="CM51" s="1253"/>
      <c r="CN51" s="1253">
        <v>57.1</v>
      </c>
      <c r="CO51" s="1253"/>
      <c r="CP51" s="1253"/>
      <c r="CQ51" s="1253"/>
      <c r="CR51" s="1253"/>
      <c r="CS51" s="1253"/>
      <c r="CT51" s="1253"/>
      <c r="CU51" s="1253"/>
      <c r="CV51" s="1253">
        <v>61.5</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570</v>
      </c>
      <c r="BC53" s="1256"/>
      <c r="BD53" s="1256"/>
      <c r="BE53" s="1256"/>
      <c r="BF53" s="1256"/>
      <c r="BG53" s="1256"/>
      <c r="BH53" s="1256"/>
      <c r="BI53" s="1256"/>
      <c r="BJ53" s="1256"/>
      <c r="BK53" s="1256"/>
      <c r="BL53" s="1256"/>
      <c r="BM53" s="1256"/>
      <c r="BN53" s="1256"/>
      <c r="BO53" s="1256"/>
      <c r="BP53" s="1253">
        <v>65.900000000000006</v>
      </c>
      <c r="BQ53" s="1253"/>
      <c r="BR53" s="1253"/>
      <c r="BS53" s="1253"/>
      <c r="BT53" s="1253"/>
      <c r="BU53" s="1253"/>
      <c r="BV53" s="1253"/>
      <c r="BW53" s="1253"/>
      <c r="BX53" s="1253">
        <v>67.8</v>
      </c>
      <c r="BY53" s="1253"/>
      <c r="BZ53" s="1253"/>
      <c r="CA53" s="1253"/>
      <c r="CB53" s="1253"/>
      <c r="CC53" s="1253"/>
      <c r="CD53" s="1253"/>
      <c r="CE53" s="1253"/>
      <c r="CF53" s="1253">
        <v>65.5</v>
      </c>
      <c r="CG53" s="1253"/>
      <c r="CH53" s="1253"/>
      <c r="CI53" s="1253"/>
      <c r="CJ53" s="1253"/>
      <c r="CK53" s="1253"/>
      <c r="CL53" s="1253"/>
      <c r="CM53" s="1253"/>
      <c r="CN53" s="1253">
        <v>67.3</v>
      </c>
      <c r="CO53" s="1253"/>
      <c r="CP53" s="1253"/>
      <c r="CQ53" s="1253"/>
      <c r="CR53" s="1253"/>
      <c r="CS53" s="1253"/>
      <c r="CT53" s="1253"/>
      <c r="CU53" s="1253"/>
      <c r="CV53" s="1253">
        <v>67.900000000000006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571</v>
      </c>
      <c r="AO55" s="1258"/>
      <c r="AP55" s="1258"/>
      <c r="AQ55" s="1258"/>
      <c r="AR55" s="1258"/>
      <c r="AS55" s="1258"/>
      <c r="AT55" s="1258"/>
      <c r="AU55" s="1258"/>
      <c r="AV55" s="1258"/>
      <c r="AW55" s="1258"/>
      <c r="AX55" s="1258"/>
      <c r="AY55" s="1258"/>
      <c r="AZ55" s="1258"/>
      <c r="BA55" s="1258"/>
      <c r="BB55" s="1256" t="s">
        <v>569</v>
      </c>
      <c r="BC55" s="1256"/>
      <c r="BD55" s="1256"/>
      <c r="BE55" s="1256"/>
      <c r="BF55" s="1256"/>
      <c r="BG55" s="1256"/>
      <c r="BH55" s="1256"/>
      <c r="BI55" s="1256"/>
      <c r="BJ55" s="1256"/>
      <c r="BK55" s="1256"/>
      <c r="BL55" s="1256"/>
      <c r="BM55" s="1256"/>
      <c r="BN55" s="1256"/>
      <c r="BO55" s="1256"/>
      <c r="BP55" s="1253">
        <v>3</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570</v>
      </c>
      <c r="BC57" s="1256"/>
      <c r="BD57" s="1256"/>
      <c r="BE57" s="1256"/>
      <c r="BF57" s="1256"/>
      <c r="BG57" s="1256"/>
      <c r="BH57" s="1256"/>
      <c r="BI57" s="1256"/>
      <c r="BJ57" s="1256"/>
      <c r="BK57" s="1256"/>
      <c r="BL57" s="1256"/>
      <c r="BM57" s="1256"/>
      <c r="BN57" s="1256"/>
      <c r="BO57" s="1256"/>
      <c r="BP57" s="1253">
        <v>63.3</v>
      </c>
      <c r="BQ57" s="1253"/>
      <c r="BR57" s="1253"/>
      <c r="BS57" s="1253"/>
      <c r="BT57" s="1253"/>
      <c r="BU57" s="1253"/>
      <c r="BV57" s="1253"/>
      <c r="BW57" s="1253"/>
      <c r="BX57" s="1253">
        <v>62.8</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575</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568</v>
      </c>
      <c r="AO73" s="1256"/>
      <c r="AP73" s="1256"/>
      <c r="AQ73" s="1256"/>
      <c r="AR73" s="1256"/>
      <c r="AS73" s="1256"/>
      <c r="AT73" s="1256"/>
      <c r="AU73" s="1256"/>
      <c r="AV73" s="1256"/>
      <c r="AW73" s="1256"/>
      <c r="AX73" s="1256"/>
      <c r="AY73" s="1256"/>
      <c r="AZ73" s="1256"/>
      <c r="BA73" s="1256"/>
      <c r="BB73" s="1256" t="s">
        <v>569</v>
      </c>
      <c r="BC73" s="1256"/>
      <c r="BD73" s="1256"/>
      <c r="BE73" s="1256"/>
      <c r="BF73" s="1256"/>
      <c r="BG73" s="1256"/>
      <c r="BH73" s="1256"/>
      <c r="BI73" s="1256"/>
      <c r="BJ73" s="1256"/>
      <c r="BK73" s="1256"/>
      <c r="BL73" s="1256"/>
      <c r="BM73" s="1256"/>
      <c r="BN73" s="1256"/>
      <c r="BO73" s="1256"/>
      <c r="BP73" s="1253">
        <v>72.599999999999994</v>
      </c>
      <c r="BQ73" s="1253"/>
      <c r="BR73" s="1253"/>
      <c r="BS73" s="1253"/>
      <c r="BT73" s="1253"/>
      <c r="BU73" s="1253"/>
      <c r="BV73" s="1253"/>
      <c r="BW73" s="1253"/>
      <c r="BX73" s="1253">
        <v>68.900000000000006</v>
      </c>
      <c r="BY73" s="1253"/>
      <c r="BZ73" s="1253"/>
      <c r="CA73" s="1253"/>
      <c r="CB73" s="1253"/>
      <c r="CC73" s="1253"/>
      <c r="CD73" s="1253"/>
      <c r="CE73" s="1253"/>
      <c r="CF73" s="1253">
        <v>64.5</v>
      </c>
      <c r="CG73" s="1253"/>
      <c r="CH73" s="1253"/>
      <c r="CI73" s="1253"/>
      <c r="CJ73" s="1253"/>
      <c r="CK73" s="1253"/>
      <c r="CL73" s="1253"/>
      <c r="CM73" s="1253"/>
      <c r="CN73" s="1253">
        <v>57.1</v>
      </c>
      <c r="CO73" s="1253"/>
      <c r="CP73" s="1253"/>
      <c r="CQ73" s="1253"/>
      <c r="CR73" s="1253"/>
      <c r="CS73" s="1253"/>
      <c r="CT73" s="1253"/>
      <c r="CU73" s="1253"/>
      <c r="CV73" s="1253">
        <v>61.5</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8.6</v>
      </c>
      <c r="BQ75" s="1253"/>
      <c r="BR75" s="1253"/>
      <c r="BS75" s="1253"/>
      <c r="BT75" s="1253"/>
      <c r="BU75" s="1253"/>
      <c r="BV75" s="1253"/>
      <c r="BW75" s="1253"/>
      <c r="BX75" s="1253">
        <v>9</v>
      </c>
      <c r="BY75" s="1253"/>
      <c r="BZ75" s="1253"/>
      <c r="CA75" s="1253"/>
      <c r="CB75" s="1253"/>
      <c r="CC75" s="1253"/>
      <c r="CD75" s="1253"/>
      <c r="CE75" s="1253"/>
      <c r="CF75" s="1253">
        <v>9.5</v>
      </c>
      <c r="CG75" s="1253"/>
      <c r="CH75" s="1253"/>
      <c r="CI75" s="1253"/>
      <c r="CJ75" s="1253"/>
      <c r="CK75" s="1253"/>
      <c r="CL75" s="1253"/>
      <c r="CM75" s="1253"/>
      <c r="CN75" s="1253">
        <v>10.4</v>
      </c>
      <c r="CO75" s="1253"/>
      <c r="CP75" s="1253"/>
      <c r="CQ75" s="1253"/>
      <c r="CR75" s="1253"/>
      <c r="CS75" s="1253"/>
      <c r="CT75" s="1253"/>
      <c r="CU75" s="1253"/>
      <c r="CV75" s="1253">
        <v>11.3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571</v>
      </c>
      <c r="AO77" s="1258"/>
      <c r="AP77" s="1258"/>
      <c r="AQ77" s="1258"/>
      <c r="AR77" s="1258"/>
      <c r="AS77" s="1258"/>
      <c r="AT77" s="1258"/>
      <c r="AU77" s="1258"/>
      <c r="AV77" s="1258"/>
      <c r="AW77" s="1258"/>
      <c r="AX77" s="1258"/>
      <c r="AY77" s="1258"/>
      <c r="AZ77" s="1258"/>
      <c r="BA77" s="1258"/>
      <c r="BB77" s="1256" t="s">
        <v>569</v>
      </c>
      <c r="BC77" s="1256"/>
      <c r="BD77" s="1256"/>
      <c r="BE77" s="1256"/>
      <c r="BF77" s="1256"/>
      <c r="BG77" s="1256"/>
      <c r="BH77" s="1256"/>
      <c r="BI77" s="1256"/>
      <c r="BJ77" s="1256"/>
      <c r="BK77" s="1256"/>
      <c r="BL77" s="1256"/>
      <c r="BM77" s="1256"/>
      <c r="BN77" s="1256"/>
      <c r="BO77" s="1256"/>
      <c r="BP77" s="1253">
        <v>3</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573</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8.8000000000000007</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YxBqtbJ6Cu8bhbOfsobs9z3LU9B9whOkLTWCOWFFKL57TjaAEEPb6rfdE6DPJFkJ7VViD69j1WEp4s5a2P4t8g==" saltValue="zsLorzCMxuJ6bTEHxfGI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FD8E8-4710-4BDC-87E4-CA31F636BB6E}">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Sl/qRQRVn1SIoHX0Sh3McfRCEFFFEcZ5KAxLZdwSAU1LDju1OrWLP3wEu4a2bVam+7t1Pdm+2W01ZD6Mn4qnWg==" saltValue="329h84wAugfy7dERlOv0/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CB15E-1A3E-431C-BC50-EDD696434BF3}">
  <sheetPr>
    <pageSetUpPr fitToPage="1"/>
  </sheetPr>
  <dimension ref="A1:DR125"/>
  <sheetViews>
    <sheetView showGridLines="0" view="pageBreakPreview" zoomScale="7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8odDXUSh+gcXCW07U+rdSMI9+rx6SSFrKjbDQGHZ2svONAGBWNr+IvCa+En4lXBj0UvliJcQEj/HoCGtjiTlsw==" saltValue="Ezn+1a9u4n9z+AoRXfAdo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61271</v>
      </c>
      <c r="E3" s="156"/>
      <c r="F3" s="157">
        <v>145139</v>
      </c>
      <c r="G3" s="158"/>
      <c r="H3" s="159"/>
    </row>
    <row r="4" spans="1:8" x14ac:dyDescent="0.15">
      <c r="A4" s="160"/>
      <c r="B4" s="161"/>
      <c r="C4" s="162"/>
      <c r="D4" s="163">
        <v>44760</v>
      </c>
      <c r="E4" s="164"/>
      <c r="F4" s="165">
        <v>83762</v>
      </c>
      <c r="G4" s="166"/>
      <c r="H4" s="167"/>
    </row>
    <row r="5" spans="1:8" x14ac:dyDescent="0.15">
      <c r="A5" s="148" t="s">
        <v>520</v>
      </c>
      <c r="B5" s="153"/>
      <c r="C5" s="154"/>
      <c r="D5" s="155">
        <v>137811</v>
      </c>
      <c r="E5" s="156"/>
      <c r="F5" s="157">
        <v>125391</v>
      </c>
      <c r="G5" s="158"/>
      <c r="H5" s="159"/>
    </row>
    <row r="6" spans="1:8" x14ac:dyDescent="0.15">
      <c r="A6" s="160"/>
      <c r="B6" s="161"/>
      <c r="C6" s="162"/>
      <c r="D6" s="163">
        <v>42538</v>
      </c>
      <c r="E6" s="164"/>
      <c r="F6" s="165">
        <v>68516</v>
      </c>
      <c r="G6" s="166"/>
      <c r="H6" s="167"/>
    </row>
    <row r="7" spans="1:8" x14ac:dyDescent="0.15">
      <c r="A7" s="148" t="s">
        <v>521</v>
      </c>
      <c r="B7" s="153"/>
      <c r="C7" s="154"/>
      <c r="D7" s="155">
        <v>85988</v>
      </c>
      <c r="E7" s="156"/>
      <c r="F7" s="157">
        <v>138402</v>
      </c>
      <c r="G7" s="158"/>
      <c r="H7" s="159"/>
    </row>
    <row r="8" spans="1:8" x14ac:dyDescent="0.15">
      <c r="A8" s="160"/>
      <c r="B8" s="161"/>
      <c r="C8" s="162"/>
      <c r="D8" s="163">
        <v>28451</v>
      </c>
      <c r="E8" s="164"/>
      <c r="F8" s="165">
        <v>70652</v>
      </c>
      <c r="G8" s="166"/>
      <c r="H8" s="167"/>
    </row>
    <row r="9" spans="1:8" x14ac:dyDescent="0.15">
      <c r="A9" s="148" t="s">
        <v>522</v>
      </c>
      <c r="B9" s="153"/>
      <c r="C9" s="154"/>
      <c r="D9" s="155">
        <v>62841</v>
      </c>
      <c r="E9" s="156"/>
      <c r="F9" s="157">
        <v>146367</v>
      </c>
      <c r="G9" s="158"/>
      <c r="H9" s="159"/>
    </row>
    <row r="10" spans="1:8" x14ac:dyDescent="0.15">
      <c r="A10" s="160"/>
      <c r="B10" s="161"/>
      <c r="C10" s="162"/>
      <c r="D10" s="163">
        <v>29434</v>
      </c>
      <c r="E10" s="164"/>
      <c r="F10" s="165">
        <v>79441</v>
      </c>
      <c r="G10" s="166"/>
      <c r="H10" s="167"/>
    </row>
    <row r="11" spans="1:8" x14ac:dyDescent="0.15">
      <c r="A11" s="148" t="s">
        <v>523</v>
      </c>
      <c r="B11" s="153"/>
      <c r="C11" s="154"/>
      <c r="D11" s="155">
        <v>122350</v>
      </c>
      <c r="E11" s="156"/>
      <c r="F11" s="157">
        <v>165181</v>
      </c>
      <c r="G11" s="158"/>
      <c r="H11" s="159"/>
    </row>
    <row r="12" spans="1:8" x14ac:dyDescent="0.15">
      <c r="A12" s="160"/>
      <c r="B12" s="161"/>
      <c r="C12" s="168"/>
      <c r="D12" s="163">
        <v>49455</v>
      </c>
      <c r="E12" s="164"/>
      <c r="F12" s="165">
        <v>82246</v>
      </c>
      <c r="G12" s="166"/>
      <c r="H12" s="167"/>
    </row>
    <row r="13" spans="1:8" x14ac:dyDescent="0.15">
      <c r="A13" s="148"/>
      <c r="B13" s="153"/>
      <c r="C13" s="169"/>
      <c r="D13" s="170">
        <v>94052</v>
      </c>
      <c r="E13" s="171"/>
      <c r="F13" s="172">
        <v>144096</v>
      </c>
      <c r="G13" s="173"/>
      <c r="H13" s="159"/>
    </row>
    <row r="14" spans="1:8" x14ac:dyDescent="0.15">
      <c r="A14" s="160"/>
      <c r="B14" s="161"/>
      <c r="C14" s="162"/>
      <c r="D14" s="163">
        <v>38928</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13.78</v>
      </c>
      <c r="C19" s="174">
        <f>ROUND(VALUE(SUBSTITUTE(実質収支比率等に係る経年分析!G$48,"▲","-")),2)</f>
        <v>10.19</v>
      </c>
      <c r="D19" s="174">
        <f>ROUND(VALUE(SUBSTITUTE(実質収支比率等に係る経年分析!H$48,"▲","-")),2)</f>
        <v>12.55</v>
      </c>
      <c r="E19" s="174">
        <f>ROUND(VALUE(SUBSTITUTE(実質収支比率等に係る経年分析!I$48,"▲","-")),2)</f>
        <v>12.6</v>
      </c>
      <c r="F19" s="174">
        <f>ROUND(VALUE(SUBSTITUTE(実質収支比率等に係る経年分析!J$48,"▲","-")),2)</f>
        <v>11.83</v>
      </c>
    </row>
    <row r="20" spans="1:11" x14ac:dyDescent="0.15">
      <c r="A20" s="174" t="s">
        <v>53</v>
      </c>
      <c r="B20" s="174">
        <f>ROUND(VALUE(SUBSTITUTE(実質収支比率等に係る経年分析!F$47,"▲","-")),2)</f>
        <v>38.83</v>
      </c>
      <c r="C20" s="174">
        <f>ROUND(VALUE(SUBSTITUTE(実質収支比率等に係る経年分析!G$47,"▲","-")),2)</f>
        <v>39.78</v>
      </c>
      <c r="D20" s="174">
        <f>ROUND(VALUE(SUBSTITUTE(実質収支比率等に係る経年分析!H$47,"▲","-")),2)</f>
        <v>39.15</v>
      </c>
      <c r="E20" s="174">
        <f>ROUND(VALUE(SUBSTITUTE(実質収支比率等に係る経年分析!I$47,"▲","-")),2)</f>
        <v>42.63</v>
      </c>
      <c r="F20" s="174">
        <f>ROUND(VALUE(SUBSTITUTE(実質収支比率等に係る経年分析!J$47,"▲","-")),2)</f>
        <v>38.07</v>
      </c>
    </row>
    <row r="21" spans="1:11" x14ac:dyDescent="0.15">
      <c r="A21" s="174" t="s">
        <v>54</v>
      </c>
      <c r="B21" s="174">
        <f>IF(ISNUMBER(VALUE(SUBSTITUTE(実質収支比率等に係る経年分析!F$49,"▲","-"))),ROUND(VALUE(SUBSTITUTE(実質収支比率等に係る経年分析!F$49,"▲","-")),2),NA())</f>
        <v>-9.74</v>
      </c>
      <c r="C21" s="174">
        <f>IF(ISNUMBER(VALUE(SUBSTITUTE(実質収支比率等に係る経年分析!G$49,"▲","-"))),ROUND(VALUE(SUBSTITUTE(実質収支比率等に係る経年分析!G$49,"▲","-")),2),NA())</f>
        <v>-5.4</v>
      </c>
      <c r="D21" s="174">
        <f>IF(ISNUMBER(VALUE(SUBSTITUTE(実質収支比率等に係る経年分析!H$49,"▲","-"))),ROUND(VALUE(SUBSTITUTE(実質収支比率等に係る経年分析!H$49,"▲","-")),2),NA())</f>
        <v>1.29</v>
      </c>
      <c r="E21" s="174">
        <f>IF(ISNUMBER(VALUE(SUBSTITUTE(実質収支比率等に係る経年分析!I$49,"▲","-"))),ROUND(VALUE(SUBSTITUTE(実質収支比率等に係る経年分析!I$49,"▲","-")),2),NA())</f>
        <v>-3.44</v>
      </c>
      <c r="F21" s="174">
        <f>IF(ISNUMBER(VALUE(SUBSTITUTE(実質収支比率等に係る経年分析!J$49,"▲","-"))),ROUND(VALUE(SUBSTITUTE(実質収支比率等に係る経年分析!J$49,"▲","-")),2),NA())</f>
        <v>-10.46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1.1299999999999999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0.68</v>
      </c>
    </row>
    <row r="32" spans="1:11" x14ac:dyDescent="0.15">
      <c r="A32" s="175" t="str">
        <f>IF(連結実質赤字比率に係る赤字・黒字の構成分析!C$38="",NA(),連結実質赤字比率に係る赤字・黒字の構成分析!C$38)</f>
        <v>土地取得特別会計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1.21</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2.5499999999999998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1.98</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9.1199999999999992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8.8000000000000007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7.65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10.61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352</v>
      </c>
      <c r="E42" s="176"/>
      <c r="F42" s="176"/>
      <c r="G42" s="176">
        <f>'実質公債費比率（分子）の構造'!L$52</f>
        <v>342</v>
      </c>
      <c r="H42" s="176"/>
      <c r="I42" s="176"/>
      <c r="J42" s="176">
        <f>'実質公債費比率（分子）の構造'!M$52</f>
        <v>328</v>
      </c>
      <c r="K42" s="176"/>
      <c r="L42" s="176"/>
      <c r="M42" s="176">
        <f>'実質公債費比率（分子）の構造'!N$52</f>
        <v>318</v>
      </c>
      <c r="N42" s="176"/>
      <c r="O42" s="176"/>
      <c r="P42" s="176">
        <f>'実質公債費比率（分子）の構造'!O$52</f>
        <v>313</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53</v>
      </c>
      <c r="C45" s="176"/>
      <c r="D45" s="176"/>
      <c r="E45" s="176">
        <f>'実質公債費比率（分子）の構造'!L$49</f>
        <v>50</v>
      </c>
      <c r="F45" s="176"/>
      <c r="G45" s="176"/>
      <c r="H45" s="176">
        <f>'実質公債費比率（分子）の構造'!M$49</f>
        <v>36</v>
      </c>
      <c r="I45" s="176"/>
      <c r="J45" s="176"/>
      <c r="K45" s="176">
        <f>'実質公債費比率（分子）の構造'!N$49</f>
        <v>42</v>
      </c>
      <c r="L45" s="176"/>
      <c r="M45" s="176"/>
      <c r="N45" s="176">
        <f>'実質公債費比率（分子）の構造'!O$49</f>
        <v>61</v>
      </c>
      <c r="O45" s="176"/>
      <c r="P45" s="176"/>
    </row>
    <row r="46" spans="1:16" x14ac:dyDescent="0.15">
      <c r="A46" s="176" t="s">
        <v>64</v>
      </c>
      <c r="B46" s="176">
        <f>'実質公債費比率（分子）の構造'!K$48</f>
        <v>169</v>
      </c>
      <c r="C46" s="176"/>
      <c r="D46" s="176"/>
      <c r="E46" s="176">
        <f>'実質公債費比率（分子）の構造'!L$48</f>
        <v>169</v>
      </c>
      <c r="F46" s="176"/>
      <c r="G46" s="176"/>
      <c r="H46" s="176">
        <f>'実質公債費比率（分子）の構造'!M$48</f>
        <v>178</v>
      </c>
      <c r="I46" s="176"/>
      <c r="J46" s="176"/>
      <c r="K46" s="176">
        <f>'実質公債費比率（分子）の構造'!N$48</f>
        <v>183</v>
      </c>
      <c r="L46" s="176"/>
      <c r="M46" s="176"/>
      <c r="N46" s="176">
        <f>'実質公債費比率（分子）の構造'!O$48</f>
        <v>163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344</v>
      </c>
      <c r="C49" s="176"/>
      <c r="D49" s="176"/>
      <c r="E49" s="176">
        <f>'実質公債費比率（分子）の構造'!L$45</f>
        <v>349</v>
      </c>
      <c r="F49" s="176"/>
      <c r="G49" s="176"/>
      <c r="H49" s="176">
        <f>'実質公債費比率（分子）の構造'!M$45</f>
        <v>382</v>
      </c>
      <c r="I49" s="176"/>
      <c r="J49" s="176"/>
      <c r="K49" s="176">
        <f>'実質公債費比率（分子）の構造'!N$45</f>
        <v>412</v>
      </c>
      <c r="L49" s="176"/>
      <c r="M49" s="176"/>
      <c r="N49" s="176">
        <f>'実質公債費比率（分子）の構造'!O$45</f>
        <v>413</v>
      </c>
      <c r="O49" s="176"/>
      <c r="P49" s="176"/>
    </row>
    <row r="50" spans="1:16" x14ac:dyDescent="0.15">
      <c r="A50" s="176" t="s">
        <v>67</v>
      </c>
      <c r="B50" s="176" t="e">
        <f>NA()</f>
        <v>#N/A</v>
      </c>
      <c r="C50" s="176">
        <f>IF(ISNUMBER('実質公債費比率（分子）の構造'!K$53),'実質公債費比率（分子）の構造'!K$53,NA())</f>
        <v>214</v>
      </c>
      <c r="D50" s="176" t="e">
        <f>NA()</f>
        <v>#N/A</v>
      </c>
      <c r="E50" s="176" t="e">
        <f>NA()</f>
        <v>#N/A</v>
      </c>
      <c r="F50" s="176">
        <f>IF(ISNUMBER('実質公債費比率（分子）の構造'!L$53),'実質公債費比率（分子）の構造'!L$53,NA())</f>
        <v>226</v>
      </c>
      <c r="G50" s="176" t="e">
        <f>NA()</f>
        <v>#N/A</v>
      </c>
      <c r="H50" s="176" t="e">
        <f>NA()</f>
        <v>#N/A</v>
      </c>
      <c r="I50" s="176">
        <f>IF(ISNUMBER('実質公債費比率（分子）の構造'!M$53),'実質公債費比率（分子）の構造'!M$53,NA())</f>
        <v>268</v>
      </c>
      <c r="J50" s="176" t="e">
        <f>NA()</f>
        <v>#N/A</v>
      </c>
      <c r="K50" s="176" t="e">
        <f>NA()</f>
        <v>#N/A</v>
      </c>
      <c r="L50" s="176">
        <f>IF(ISNUMBER('実質公債費比率（分子）の構造'!N$53),'実質公債費比率（分子）の構造'!N$53,NA())</f>
        <v>319</v>
      </c>
      <c r="M50" s="176" t="e">
        <f>NA()</f>
        <v>#N/A</v>
      </c>
      <c r="N50" s="176" t="e">
        <f>NA()</f>
        <v>#N/A</v>
      </c>
      <c r="O50" s="176">
        <f>IF(ISNUMBER('実質公債費比率（分子）の構造'!O$53),'実質公債費比率（分子）の構造'!O$53,NA())</f>
        <v>324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3782</v>
      </c>
      <c r="E56" s="175"/>
      <c r="F56" s="175"/>
      <c r="G56" s="175">
        <f>'将来負担比率（分子）の構造'!J$52</f>
        <v>3719</v>
      </c>
      <c r="H56" s="175"/>
      <c r="I56" s="175"/>
      <c r="J56" s="175">
        <f>'将来負担比率（分子）の構造'!K$52</f>
        <v>3683</v>
      </c>
      <c r="K56" s="175"/>
      <c r="L56" s="175"/>
      <c r="M56" s="175">
        <f>'将来負担比率（分子）の構造'!L$52</f>
        <v>3592</v>
      </c>
      <c r="N56" s="175"/>
      <c r="O56" s="175"/>
      <c r="P56" s="175">
        <f>'将来負担比率（分子）の構造'!M$52</f>
        <v>3490</v>
      </c>
    </row>
    <row r="57" spans="1:16" x14ac:dyDescent="0.15">
      <c r="A57" s="175" t="s">
        <v>42</v>
      </c>
      <c r="B57" s="175"/>
      <c r="C57" s="175"/>
      <c r="D57" s="175">
        <f>'将来負担比率（分子）の構造'!I$51</f>
        <v>0</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1497</v>
      </c>
      <c r="E58" s="175"/>
      <c r="F58" s="175"/>
      <c r="G58" s="175">
        <f>'将来負担比率（分子）の構造'!J$50</f>
        <v>1590</v>
      </c>
      <c r="H58" s="175"/>
      <c r="I58" s="175"/>
      <c r="J58" s="175">
        <f>'将来負担比率（分子）の構造'!K$50</f>
        <v>1731</v>
      </c>
      <c r="K58" s="175"/>
      <c r="L58" s="175"/>
      <c r="M58" s="175">
        <f>'将来負担比率（分子）の構造'!L$50</f>
        <v>1780</v>
      </c>
      <c r="N58" s="175"/>
      <c r="O58" s="175"/>
      <c r="P58" s="175">
        <f>'将来負担比率（分子）の構造'!M$50</f>
        <v>1719</v>
      </c>
    </row>
    <row r="59" spans="1:16" x14ac:dyDescent="0.15">
      <c r="A59" s="175" t="s">
        <v>39</v>
      </c>
      <c r="B59" s="175">
        <f>'将来負担比率（分子）の構造'!I$49</f>
        <v>64</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466</v>
      </c>
      <c r="C62" s="175"/>
      <c r="D62" s="175"/>
      <c r="E62" s="175">
        <f>'将来負担比率（分子）の構造'!J$45</f>
        <v>436</v>
      </c>
      <c r="F62" s="175"/>
      <c r="G62" s="175"/>
      <c r="H62" s="175">
        <f>'将来負担比率（分子）の構造'!K$45</f>
        <v>443</v>
      </c>
      <c r="I62" s="175"/>
      <c r="J62" s="175"/>
      <c r="K62" s="175">
        <f>'将来負担比率（分子）の構造'!L$45</f>
        <v>410</v>
      </c>
      <c r="L62" s="175"/>
      <c r="M62" s="175"/>
      <c r="N62" s="175">
        <f>'将来負担比率（分子）の構造'!M$45</f>
        <v>412</v>
      </c>
      <c r="O62" s="175"/>
      <c r="P62" s="175"/>
    </row>
    <row r="63" spans="1:16" x14ac:dyDescent="0.15">
      <c r="A63" s="175" t="s">
        <v>34</v>
      </c>
      <c r="B63" s="175">
        <f>'将来負担比率（分子）の構造'!I$44</f>
        <v>546</v>
      </c>
      <c r="C63" s="175"/>
      <c r="D63" s="175"/>
      <c r="E63" s="175">
        <f>'将来負担比率（分子）の構造'!J$44</f>
        <v>532</v>
      </c>
      <c r="F63" s="175"/>
      <c r="G63" s="175"/>
      <c r="H63" s="175">
        <f>'将来負担比率（分子）の構造'!K$44</f>
        <v>758</v>
      </c>
      <c r="I63" s="175"/>
      <c r="J63" s="175"/>
      <c r="K63" s="175">
        <f>'将来負担比率（分子）の構造'!L$44</f>
        <v>867</v>
      </c>
      <c r="L63" s="175"/>
      <c r="M63" s="175"/>
      <c r="N63" s="175">
        <f>'将来負担比率（分子）の構造'!M$44</f>
        <v>937</v>
      </c>
      <c r="O63" s="175"/>
      <c r="P63" s="175"/>
    </row>
    <row r="64" spans="1:16" x14ac:dyDescent="0.15">
      <c r="A64" s="175" t="s">
        <v>33</v>
      </c>
      <c r="B64" s="175">
        <f>'将来負担比率（分子）の構造'!I$43</f>
        <v>2143</v>
      </c>
      <c r="C64" s="175"/>
      <c r="D64" s="175"/>
      <c r="E64" s="175">
        <f>'将来負担比率（分子）の構造'!J$43</f>
        <v>2054</v>
      </c>
      <c r="F64" s="175"/>
      <c r="G64" s="175"/>
      <c r="H64" s="175">
        <f>'将来負担比率（分子）の構造'!K$43</f>
        <v>1990</v>
      </c>
      <c r="I64" s="175"/>
      <c r="J64" s="175"/>
      <c r="K64" s="175">
        <f>'将来負担比率（分子）の構造'!L$43</f>
        <v>1858</v>
      </c>
      <c r="L64" s="175"/>
      <c r="M64" s="175"/>
      <c r="N64" s="175">
        <f>'将来負担比率（分子）の構造'!M$43</f>
        <v>1783</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3699</v>
      </c>
      <c r="C66" s="175"/>
      <c r="D66" s="175"/>
      <c r="E66" s="175">
        <f>'将来負担比率（分子）の構造'!J$41</f>
        <v>3971</v>
      </c>
      <c r="F66" s="175"/>
      <c r="G66" s="175"/>
      <c r="H66" s="175">
        <f>'将来負担比率（分子）の構造'!K$41</f>
        <v>3959</v>
      </c>
      <c r="I66" s="175"/>
      <c r="J66" s="175"/>
      <c r="K66" s="175">
        <f>'将来負担比率（分子）の構造'!L$41</f>
        <v>3750</v>
      </c>
      <c r="L66" s="175"/>
      <c r="M66" s="175"/>
      <c r="N66" s="175">
        <f>'将来負担比率（分子）の構造'!M$41</f>
        <v>3728</v>
      </c>
      <c r="O66" s="175"/>
      <c r="P66" s="175"/>
    </row>
    <row r="67" spans="1:16" x14ac:dyDescent="0.15">
      <c r="A67" s="175" t="s">
        <v>71</v>
      </c>
      <c r="B67" s="175" t="e">
        <f>NA()</f>
        <v>#N/A</v>
      </c>
      <c r="C67" s="175">
        <f>IF(ISNUMBER('将来負担比率（分子）の構造'!I$53), IF('将来負担比率（分子）の構造'!I$53 &lt; 0, 0, '将来負担比率（分子）の構造'!I$53), NA())</f>
        <v>1638</v>
      </c>
      <c r="D67" s="175" t="e">
        <f>NA()</f>
        <v>#N/A</v>
      </c>
      <c r="E67" s="175" t="e">
        <f>NA()</f>
        <v>#N/A</v>
      </c>
      <c r="F67" s="175">
        <f>IF(ISNUMBER('将来負担比率（分子）の構造'!J$53), IF('将来負担比率（分子）の構造'!J$53 &lt; 0, 0, '将来負担比率（分子）の構造'!J$53), NA())</f>
        <v>1684</v>
      </c>
      <c r="G67" s="175" t="e">
        <f>NA()</f>
        <v>#N/A</v>
      </c>
      <c r="H67" s="175" t="e">
        <f>NA()</f>
        <v>#N/A</v>
      </c>
      <c r="I67" s="175">
        <f>IF(ISNUMBER('将来負担比率（分子）の構造'!K$53), IF('将来負担比率（分子）の構造'!K$53 &lt; 0, 0, '将来負担比率（分子）の構造'!K$53), NA())</f>
        <v>1735</v>
      </c>
      <c r="J67" s="175" t="e">
        <f>NA()</f>
        <v>#N/A</v>
      </c>
      <c r="K67" s="175" t="e">
        <f>NA()</f>
        <v>#N/A</v>
      </c>
      <c r="L67" s="175">
        <f>IF(ISNUMBER('将来負担比率（分子）の構造'!L$53), IF('将来負担比率（分子）の構造'!L$53 &lt; 0, 0, '将来負担比率（分子）の構造'!L$53), NA())</f>
        <v>1513</v>
      </c>
      <c r="M67" s="175" t="e">
        <f>NA()</f>
        <v>#N/A</v>
      </c>
      <c r="N67" s="175" t="e">
        <f>NA()</f>
        <v>#N/A</v>
      </c>
      <c r="O67" s="175">
        <f>IF(ISNUMBER('将来負担比率（分子）の構造'!M$53), IF('将来負担比率（分子）の構造'!M$53 &lt; 0, 0, '将来負担比率（分子）の構造'!M$53), NA())</f>
        <v>1651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1181</v>
      </c>
      <c r="C72" s="179">
        <f>基金残高に係る経年分析!G55</f>
        <v>1264</v>
      </c>
      <c r="D72" s="179">
        <f>基金残高に係る経年分析!H55</f>
        <v>1140</v>
      </c>
    </row>
    <row r="73" spans="1:16" x14ac:dyDescent="0.15">
      <c r="A73" s="178" t="s">
        <v>74</v>
      </c>
      <c r="B73" s="179">
        <f>基金残高に係る経年分析!F56</f>
        <v>4</v>
      </c>
      <c r="C73" s="179">
        <f>基金残高に係る経年分析!G56</f>
        <v>4</v>
      </c>
      <c r="D73" s="179">
        <f>基金残高に係る経年分析!H56</f>
        <v>15</v>
      </c>
    </row>
    <row r="74" spans="1:16" x14ac:dyDescent="0.15">
      <c r="A74" s="178" t="s">
        <v>75</v>
      </c>
      <c r="B74" s="179">
        <f>基金残高に係る経年分析!F57</f>
        <v>254</v>
      </c>
      <c r="C74" s="179">
        <f>基金残高に係る経年分析!G57</f>
        <v>223</v>
      </c>
      <c r="D74" s="179">
        <f>基金残高に係る経年分析!H57</f>
        <v>250</v>
      </c>
    </row>
  </sheetData>
  <sheetProtection algorithmName="SHA-512" hashValue="F78HdDZPqNTNn3bCmkODQUG/y5ewV2wjpRg4Cf3PHPWKOubQu0FRnbCifFTn4nr9E1/Okc71RBGi/qvbP2PX1w==" saltValue="WncIONiQ5hhnhjxgowb4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777628</v>
      </c>
      <c r="S5" s="649"/>
      <c r="T5" s="649"/>
      <c r="U5" s="649"/>
      <c r="V5" s="649"/>
      <c r="W5" s="649"/>
      <c r="X5" s="649"/>
      <c r="Y5" s="650"/>
      <c r="Z5" s="651">
        <v>13.7</v>
      </c>
      <c r="AA5" s="651"/>
      <c r="AB5" s="651"/>
      <c r="AC5" s="651"/>
      <c r="AD5" s="652">
        <v>777628</v>
      </c>
      <c r="AE5" s="652"/>
      <c r="AF5" s="652"/>
      <c r="AG5" s="652"/>
      <c r="AH5" s="652"/>
      <c r="AI5" s="652"/>
      <c r="AJ5" s="652"/>
      <c r="AK5" s="652"/>
      <c r="AL5" s="653">
        <v>25.9</v>
      </c>
      <c r="AM5" s="654"/>
      <c r="AN5" s="654"/>
      <c r="AO5" s="655"/>
      <c r="AP5" s="645" t="s">
        <v>217</v>
      </c>
      <c r="AQ5" s="646"/>
      <c r="AR5" s="646"/>
      <c r="AS5" s="646"/>
      <c r="AT5" s="646"/>
      <c r="AU5" s="646"/>
      <c r="AV5" s="646"/>
      <c r="AW5" s="646"/>
      <c r="AX5" s="646"/>
      <c r="AY5" s="646"/>
      <c r="AZ5" s="646"/>
      <c r="BA5" s="646"/>
      <c r="BB5" s="646"/>
      <c r="BC5" s="646"/>
      <c r="BD5" s="646"/>
      <c r="BE5" s="646"/>
      <c r="BF5" s="647"/>
      <c r="BG5" s="659">
        <v>772085</v>
      </c>
      <c r="BH5" s="660"/>
      <c r="BI5" s="660"/>
      <c r="BJ5" s="660"/>
      <c r="BK5" s="660"/>
      <c r="BL5" s="660"/>
      <c r="BM5" s="660"/>
      <c r="BN5" s="661"/>
      <c r="BO5" s="662">
        <v>99.3</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43240</v>
      </c>
      <c r="S6" s="660"/>
      <c r="T6" s="660"/>
      <c r="U6" s="660"/>
      <c r="V6" s="660"/>
      <c r="W6" s="660"/>
      <c r="X6" s="660"/>
      <c r="Y6" s="661"/>
      <c r="Z6" s="662">
        <v>0.8</v>
      </c>
      <c r="AA6" s="662"/>
      <c r="AB6" s="662"/>
      <c r="AC6" s="662"/>
      <c r="AD6" s="663">
        <v>43240</v>
      </c>
      <c r="AE6" s="663"/>
      <c r="AF6" s="663"/>
      <c r="AG6" s="663"/>
      <c r="AH6" s="663"/>
      <c r="AI6" s="663"/>
      <c r="AJ6" s="663"/>
      <c r="AK6" s="663"/>
      <c r="AL6" s="664">
        <v>1.4</v>
      </c>
      <c r="AM6" s="665"/>
      <c r="AN6" s="665"/>
      <c r="AO6" s="666"/>
      <c r="AP6" s="656" t="s">
        <v>222</v>
      </c>
      <c r="AQ6" s="657"/>
      <c r="AR6" s="657"/>
      <c r="AS6" s="657"/>
      <c r="AT6" s="657"/>
      <c r="AU6" s="657"/>
      <c r="AV6" s="657"/>
      <c r="AW6" s="657"/>
      <c r="AX6" s="657"/>
      <c r="AY6" s="657"/>
      <c r="AZ6" s="657"/>
      <c r="BA6" s="657"/>
      <c r="BB6" s="657"/>
      <c r="BC6" s="657"/>
      <c r="BD6" s="657"/>
      <c r="BE6" s="657"/>
      <c r="BF6" s="658"/>
      <c r="BG6" s="659">
        <v>772085</v>
      </c>
      <c r="BH6" s="660"/>
      <c r="BI6" s="660"/>
      <c r="BJ6" s="660"/>
      <c r="BK6" s="660"/>
      <c r="BL6" s="660"/>
      <c r="BM6" s="660"/>
      <c r="BN6" s="661"/>
      <c r="BO6" s="662">
        <v>99.3</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61024</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61024</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384</v>
      </c>
      <c r="S7" s="660"/>
      <c r="T7" s="660"/>
      <c r="U7" s="660"/>
      <c r="V7" s="660"/>
      <c r="W7" s="660"/>
      <c r="X7" s="660"/>
      <c r="Y7" s="661"/>
      <c r="Z7" s="662">
        <v>0</v>
      </c>
      <c r="AA7" s="662"/>
      <c r="AB7" s="662"/>
      <c r="AC7" s="662"/>
      <c r="AD7" s="663">
        <v>384</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357967</v>
      </c>
      <c r="BH7" s="660"/>
      <c r="BI7" s="660"/>
      <c r="BJ7" s="660"/>
      <c r="BK7" s="660"/>
      <c r="BL7" s="660"/>
      <c r="BM7" s="660"/>
      <c r="BN7" s="661"/>
      <c r="BO7" s="662">
        <v>46</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879502</v>
      </c>
      <c r="CS7" s="660"/>
      <c r="CT7" s="660"/>
      <c r="CU7" s="660"/>
      <c r="CV7" s="660"/>
      <c r="CW7" s="660"/>
      <c r="CX7" s="660"/>
      <c r="CY7" s="661"/>
      <c r="CZ7" s="662">
        <v>16.600000000000001</v>
      </c>
      <c r="DA7" s="662"/>
      <c r="DB7" s="662"/>
      <c r="DC7" s="662"/>
      <c r="DD7" s="668">
        <v>117166</v>
      </c>
      <c r="DE7" s="660"/>
      <c r="DF7" s="660"/>
      <c r="DG7" s="660"/>
      <c r="DH7" s="660"/>
      <c r="DI7" s="660"/>
      <c r="DJ7" s="660"/>
      <c r="DK7" s="660"/>
      <c r="DL7" s="660"/>
      <c r="DM7" s="660"/>
      <c r="DN7" s="660"/>
      <c r="DO7" s="660"/>
      <c r="DP7" s="661"/>
      <c r="DQ7" s="668">
        <v>728848</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7693</v>
      </c>
      <c r="S8" s="660"/>
      <c r="T8" s="660"/>
      <c r="U8" s="660"/>
      <c r="V8" s="660"/>
      <c r="W8" s="660"/>
      <c r="X8" s="660"/>
      <c r="Y8" s="661"/>
      <c r="Z8" s="662">
        <v>0.1</v>
      </c>
      <c r="AA8" s="662"/>
      <c r="AB8" s="662"/>
      <c r="AC8" s="662"/>
      <c r="AD8" s="663">
        <v>7693</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13147</v>
      </c>
      <c r="BH8" s="660"/>
      <c r="BI8" s="660"/>
      <c r="BJ8" s="660"/>
      <c r="BK8" s="660"/>
      <c r="BL8" s="660"/>
      <c r="BM8" s="660"/>
      <c r="BN8" s="661"/>
      <c r="BO8" s="662">
        <v>1.7</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1606359</v>
      </c>
      <c r="CS8" s="660"/>
      <c r="CT8" s="660"/>
      <c r="CU8" s="660"/>
      <c r="CV8" s="660"/>
      <c r="CW8" s="660"/>
      <c r="CX8" s="660"/>
      <c r="CY8" s="661"/>
      <c r="CZ8" s="662">
        <v>30.3</v>
      </c>
      <c r="DA8" s="662"/>
      <c r="DB8" s="662"/>
      <c r="DC8" s="662"/>
      <c r="DD8" s="668">
        <v>20370</v>
      </c>
      <c r="DE8" s="660"/>
      <c r="DF8" s="660"/>
      <c r="DG8" s="660"/>
      <c r="DH8" s="660"/>
      <c r="DI8" s="660"/>
      <c r="DJ8" s="660"/>
      <c r="DK8" s="660"/>
      <c r="DL8" s="660"/>
      <c r="DM8" s="660"/>
      <c r="DN8" s="660"/>
      <c r="DO8" s="660"/>
      <c r="DP8" s="661"/>
      <c r="DQ8" s="668">
        <v>1054648</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7717</v>
      </c>
      <c r="S9" s="660"/>
      <c r="T9" s="660"/>
      <c r="U9" s="660"/>
      <c r="V9" s="660"/>
      <c r="W9" s="660"/>
      <c r="X9" s="660"/>
      <c r="Y9" s="661"/>
      <c r="Z9" s="662">
        <v>0.1</v>
      </c>
      <c r="AA9" s="662"/>
      <c r="AB9" s="662"/>
      <c r="AC9" s="662"/>
      <c r="AD9" s="663">
        <v>7717</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323523</v>
      </c>
      <c r="BH9" s="660"/>
      <c r="BI9" s="660"/>
      <c r="BJ9" s="660"/>
      <c r="BK9" s="660"/>
      <c r="BL9" s="660"/>
      <c r="BM9" s="660"/>
      <c r="BN9" s="661"/>
      <c r="BO9" s="662">
        <v>41.6</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580133</v>
      </c>
      <c r="CS9" s="660"/>
      <c r="CT9" s="660"/>
      <c r="CU9" s="660"/>
      <c r="CV9" s="660"/>
      <c r="CW9" s="660"/>
      <c r="CX9" s="660"/>
      <c r="CY9" s="661"/>
      <c r="CZ9" s="662">
        <v>10.9</v>
      </c>
      <c r="DA9" s="662"/>
      <c r="DB9" s="662"/>
      <c r="DC9" s="662"/>
      <c r="DD9" s="668">
        <v>68332</v>
      </c>
      <c r="DE9" s="660"/>
      <c r="DF9" s="660"/>
      <c r="DG9" s="660"/>
      <c r="DH9" s="660"/>
      <c r="DI9" s="660"/>
      <c r="DJ9" s="660"/>
      <c r="DK9" s="660"/>
      <c r="DL9" s="660"/>
      <c r="DM9" s="660"/>
      <c r="DN9" s="660"/>
      <c r="DO9" s="660"/>
      <c r="DP9" s="661"/>
      <c r="DQ9" s="668">
        <v>476244</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13537</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167116</v>
      </c>
      <c r="S11" s="660"/>
      <c r="T11" s="660"/>
      <c r="U11" s="660"/>
      <c r="V11" s="660"/>
      <c r="W11" s="660"/>
      <c r="X11" s="660"/>
      <c r="Y11" s="661"/>
      <c r="Z11" s="664">
        <v>2.9</v>
      </c>
      <c r="AA11" s="665"/>
      <c r="AB11" s="665"/>
      <c r="AC11" s="671"/>
      <c r="AD11" s="668">
        <v>167116</v>
      </c>
      <c r="AE11" s="660"/>
      <c r="AF11" s="660"/>
      <c r="AG11" s="660"/>
      <c r="AH11" s="660"/>
      <c r="AI11" s="660"/>
      <c r="AJ11" s="660"/>
      <c r="AK11" s="661"/>
      <c r="AL11" s="664">
        <v>5.6</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7760</v>
      </c>
      <c r="BH11" s="660"/>
      <c r="BI11" s="660"/>
      <c r="BJ11" s="660"/>
      <c r="BK11" s="660"/>
      <c r="BL11" s="660"/>
      <c r="BM11" s="660"/>
      <c r="BN11" s="661"/>
      <c r="BO11" s="662">
        <v>1</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512216</v>
      </c>
      <c r="CS11" s="660"/>
      <c r="CT11" s="660"/>
      <c r="CU11" s="660"/>
      <c r="CV11" s="660"/>
      <c r="CW11" s="660"/>
      <c r="CX11" s="660"/>
      <c r="CY11" s="661"/>
      <c r="CZ11" s="662">
        <v>9.6999999999999993</v>
      </c>
      <c r="DA11" s="662"/>
      <c r="DB11" s="662"/>
      <c r="DC11" s="662"/>
      <c r="DD11" s="668">
        <v>222033</v>
      </c>
      <c r="DE11" s="660"/>
      <c r="DF11" s="660"/>
      <c r="DG11" s="660"/>
      <c r="DH11" s="660"/>
      <c r="DI11" s="660"/>
      <c r="DJ11" s="660"/>
      <c r="DK11" s="660"/>
      <c r="DL11" s="660"/>
      <c r="DM11" s="660"/>
      <c r="DN11" s="660"/>
      <c r="DO11" s="660"/>
      <c r="DP11" s="661"/>
      <c r="DQ11" s="668">
        <v>282297</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331999</v>
      </c>
      <c r="BH12" s="660"/>
      <c r="BI12" s="660"/>
      <c r="BJ12" s="660"/>
      <c r="BK12" s="660"/>
      <c r="BL12" s="660"/>
      <c r="BM12" s="660"/>
      <c r="BN12" s="661"/>
      <c r="BO12" s="662">
        <v>42.7</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91301</v>
      </c>
      <c r="CS12" s="660"/>
      <c r="CT12" s="660"/>
      <c r="CU12" s="660"/>
      <c r="CV12" s="660"/>
      <c r="CW12" s="660"/>
      <c r="CX12" s="660"/>
      <c r="CY12" s="661"/>
      <c r="CZ12" s="662">
        <v>1.7</v>
      </c>
      <c r="DA12" s="662"/>
      <c r="DB12" s="662"/>
      <c r="DC12" s="662"/>
      <c r="DD12" s="668">
        <v>14497</v>
      </c>
      <c r="DE12" s="660"/>
      <c r="DF12" s="660"/>
      <c r="DG12" s="660"/>
      <c r="DH12" s="660"/>
      <c r="DI12" s="660"/>
      <c r="DJ12" s="660"/>
      <c r="DK12" s="660"/>
      <c r="DL12" s="660"/>
      <c r="DM12" s="660"/>
      <c r="DN12" s="660"/>
      <c r="DO12" s="660"/>
      <c r="DP12" s="661"/>
      <c r="DQ12" s="668">
        <v>69386</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331627</v>
      </c>
      <c r="BH13" s="660"/>
      <c r="BI13" s="660"/>
      <c r="BJ13" s="660"/>
      <c r="BK13" s="660"/>
      <c r="BL13" s="660"/>
      <c r="BM13" s="660"/>
      <c r="BN13" s="661"/>
      <c r="BO13" s="662">
        <v>42.6</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462586</v>
      </c>
      <c r="CS13" s="660"/>
      <c r="CT13" s="660"/>
      <c r="CU13" s="660"/>
      <c r="CV13" s="660"/>
      <c r="CW13" s="660"/>
      <c r="CX13" s="660"/>
      <c r="CY13" s="661"/>
      <c r="CZ13" s="662">
        <v>8.6999999999999993</v>
      </c>
      <c r="DA13" s="662"/>
      <c r="DB13" s="662"/>
      <c r="DC13" s="662"/>
      <c r="DD13" s="668">
        <v>441866</v>
      </c>
      <c r="DE13" s="660"/>
      <c r="DF13" s="660"/>
      <c r="DG13" s="660"/>
      <c r="DH13" s="660"/>
      <c r="DI13" s="660"/>
      <c r="DJ13" s="660"/>
      <c r="DK13" s="660"/>
      <c r="DL13" s="660"/>
      <c r="DM13" s="660"/>
      <c r="DN13" s="660"/>
      <c r="DO13" s="660"/>
      <c r="DP13" s="661"/>
      <c r="DQ13" s="668">
        <v>113402</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508</v>
      </c>
      <c r="S14" s="660"/>
      <c r="T14" s="660"/>
      <c r="U14" s="660"/>
      <c r="V14" s="660"/>
      <c r="W14" s="660"/>
      <c r="X14" s="660"/>
      <c r="Y14" s="661"/>
      <c r="Z14" s="662">
        <v>0</v>
      </c>
      <c r="AA14" s="662"/>
      <c r="AB14" s="662"/>
      <c r="AC14" s="662"/>
      <c r="AD14" s="663">
        <v>508</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35374</v>
      </c>
      <c r="BH14" s="660"/>
      <c r="BI14" s="660"/>
      <c r="BJ14" s="660"/>
      <c r="BK14" s="660"/>
      <c r="BL14" s="660"/>
      <c r="BM14" s="660"/>
      <c r="BN14" s="661"/>
      <c r="BO14" s="662">
        <v>4.5</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205103</v>
      </c>
      <c r="CS14" s="660"/>
      <c r="CT14" s="660"/>
      <c r="CU14" s="660"/>
      <c r="CV14" s="660"/>
      <c r="CW14" s="660"/>
      <c r="CX14" s="660"/>
      <c r="CY14" s="661"/>
      <c r="CZ14" s="662">
        <v>3.9</v>
      </c>
      <c r="DA14" s="662"/>
      <c r="DB14" s="662"/>
      <c r="DC14" s="662"/>
      <c r="DD14" s="668">
        <v>37874</v>
      </c>
      <c r="DE14" s="660"/>
      <c r="DF14" s="660"/>
      <c r="DG14" s="660"/>
      <c r="DH14" s="660"/>
      <c r="DI14" s="660"/>
      <c r="DJ14" s="660"/>
      <c r="DK14" s="660"/>
      <c r="DL14" s="660"/>
      <c r="DM14" s="660"/>
      <c r="DN14" s="660"/>
      <c r="DO14" s="660"/>
      <c r="DP14" s="661"/>
      <c r="DQ14" s="668">
        <v>168048</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46745</v>
      </c>
      <c r="BH15" s="660"/>
      <c r="BI15" s="660"/>
      <c r="BJ15" s="660"/>
      <c r="BK15" s="660"/>
      <c r="BL15" s="660"/>
      <c r="BM15" s="660"/>
      <c r="BN15" s="661"/>
      <c r="BO15" s="662">
        <v>6</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413382</v>
      </c>
      <c r="CS15" s="660"/>
      <c r="CT15" s="660"/>
      <c r="CU15" s="660"/>
      <c r="CV15" s="660"/>
      <c r="CW15" s="660"/>
      <c r="CX15" s="660"/>
      <c r="CY15" s="661"/>
      <c r="CZ15" s="662">
        <v>7.8</v>
      </c>
      <c r="DA15" s="662"/>
      <c r="DB15" s="662"/>
      <c r="DC15" s="662"/>
      <c r="DD15" s="668">
        <v>54948</v>
      </c>
      <c r="DE15" s="660"/>
      <c r="DF15" s="660"/>
      <c r="DG15" s="660"/>
      <c r="DH15" s="660"/>
      <c r="DI15" s="660"/>
      <c r="DJ15" s="660"/>
      <c r="DK15" s="660"/>
      <c r="DL15" s="660"/>
      <c r="DM15" s="660"/>
      <c r="DN15" s="660"/>
      <c r="DO15" s="660"/>
      <c r="DP15" s="661"/>
      <c r="DQ15" s="668">
        <v>328194</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5498</v>
      </c>
      <c r="S16" s="660"/>
      <c r="T16" s="660"/>
      <c r="U16" s="660"/>
      <c r="V16" s="660"/>
      <c r="W16" s="660"/>
      <c r="X16" s="660"/>
      <c r="Y16" s="661"/>
      <c r="Z16" s="662">
        <v>0.1</v>
      </c>
      <c r="AA16" s="662"/>
      <c r="AB16" s="662"/>
      <c r="AC16" s="662"/>
      <c r="AD16" s="663">
        <v>5498</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74448</v>
      </c>
      <c r="CS16" s="660"/>
      <c r="CT16" s="660"/>
      <c r="CU16" s="660"/>
      <c r="CV16" s="660"/>
      <c r="CW16" s="660"/>
      <c r="CX16" s="660"/>
      <c r="CY16" s="661"/>
      <c r="CZ16" s="662">
        <v>1.4</v>
      </c>
      <c r="DA16" s="662"/>
      <c r="DB16" s="662"/>
      <c r="DC16" s="662"/>
      <c r="DD16" s="668" t="s">
        <v>122</v>
      </c>
      <c r="DE16" s="660"/>
      <c r="DF16" s="660"/>
      <c r="DG16" s="660"/>
      <c r="DH16" s="660"/>
      <c r="DI16" s="660"/>
      <c r="DJ16" s="660"/>
      <c r="DK16" s="660"/>
      <c r="DL16" s="660"/>
      <c r="DM16" s="660"/>
      <c r="DN16" s="660"/>
      <c r="DO16" s="660"/>
      <c r="DP16" s="661"/>
      <c r="DQ16" s="668">
        <v>33782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6756</v>
      </c>
      <c r="S17" s="660"/>
      <c r="T17" s="660"/>
      <c r="U17" s="660"/>
      <c r="V17" s="660"/>
      <c r="W17" s="660"/>
      <c r="X17" s="660"/>
      <c r="Y17" s="661"/>
      <c r="Z17" s="662">
        <v>0.1</v>
      </c>
      <c r="AA17" s="662"/>
      <c r="AB17" s="662"/>
      <c r="AC17" s="662"/>
      <c r="AD17" s="663">
        <v>6756</v>
      </c>
      <c r="AE17" s="663"/>
      <c r="AF17" s="663"/>
      <c r="AG17" s="663"/>
      <c r="AH17" s="663"/>
      <c r="AI17" s="663"/>
      <c r="AJ17" s="663"/>
      <c r="AK17" s="663"/>
      <c r="AL17" s="664">
        <v>0.2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413129</v>
      </c>
      <c r="CS17" s="660"/>
      <c r="CT17" s="660"/>
      <c r="CU17" s="660"/>
      <c r="CV17" s="660"/>
      <c r="CW17" s="660"/>
      <c r="CX17" s="660"/>
      <c r="CY17" s="661"/>
      <c r="CZ17" s="662">
        <v>7.8</v>
      </c>
      <c r="DA17" s="662"/>
      <c r="DB17" s="662"/>
      <c r="DC17" s="662"/>
      <c r="DD17" s="668" t="s">
        <v>122</v>
      </c>
      <c r="DE17" s="660"/>
      <c r="DF17" s="660"/>
      <c r="DG17" s="660"/>
      <c r="DH17" s="660"/>
      <c r="DI17" s="660"/>
      <c r="DJ17" s="660"/>
      <c r="DK17" s="660"/>
      <c r="DL17" s="660"/>
      <c r="DM17" s="660"/>
      <c r="DN17" s="660"/>
      <c r="DO17" s="660"/>
      <c r="DP17" s="661"/>
      <c r="DQ17" s="668">
        <v>413129</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14039</v>
      </c>
      <c r="S18" s="660"/>
      <c r="T18" s="660"/>
      <c r="U18" s="660"/>
      <c r="V18" s="660"/>
      <c r="W18" s="660"/>
      <c r="X18" s="660"/>
      <c r="Y18" s="661"/>
      <c r="Z18" s="662">
        <v>0.2</v>
      </c>
      <c r="AA18" s="662"/>
      <c r="AB18" s="662"/>
      <c r="AC18" s="662"/>
      <c r="AD18" s="663">
        <v>14039</v>
      </c>
      <c r="AE18" s="663"/>
      <c r="AF18" s="663"/>
      <c r="AG18" s="663"/>
      <c r="AH18" s="663"/>
      <c r="AI18" s="663"/>
      <c r="AJ18" s="663"/>
      <c r="AK18" s="663"/>
      <c r="AL18" s="664">
        <v>0.5</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13760</v>
      </c>
      <c r="S19" s="660"/>
      <c r="T19" s="660"/>
      <c r="U19" s="660"/>
      <c r="V19" s="660"/>
      <c r="W19" s="660"/>
      <c r="X19" s="660"/>
      <c r="Y19" s="661"/>
      <c r="Z19" s="662">
        <v>0.2</v>
      </c>
      <c r="AA19" s="662"/>
      <c r="AB19" s="662"/>
      <c r="AC19" s="662"/>
      <c r="AD19" s="663">
        <v>13760</v>
      </c>
      <c r="AE19" s="663"/>
      <c r="AF19" s="663"/>
      <c r="AG19" s="663"/>
      <c r="AH19" s="663"/>
      <c r="AI19" s="663"/>
      <c r="AJ19" s="663"/>
      <c r="AK19" s="663"/>
      <c r="AL19" s="664">
        <v>0.5</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5543</v>
      </c>
      <c r="BH19" s="660"/>
      <c r="BI19" s="660"/>
      <c r="BJ19" s="660"/>
      <c r="BK19" s="660"/>
      <c r="BL19" s="660"/>
      <c r="BM19" s="660"/>
      <c r="BN19" s="661"/>
      <c r="BO19" s="662">
        <v>0.7</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279</v>
      </c>
      <c r="S20" s="660"/>
      <c r="T20" s="660"/>
      <c r="U20" s="660"/>
      <c r="V20" s="660"/>
      <c r="W20" s="660"/>
      <c r="X20" s="660"/>
      <c r="Y20" s="661"/>
      <c r="Z20" s="662">
        <v>0</v>
      </c>
      <c r="AA20" s="662"/>
      <c r="AB20" s="662"/>
      <c r="AC20" s="662"/>
      <c r="AD20" s="663">
        <v>279</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5543</v>
      </c>
      <c r="BH20" s="660"/>
      <c r="BI20" s="660"/>
      <c r="BJ20" s="660"/>
      <c r="BK20" s="660"/>
      <c r="BL20" s="660"/>
      <c r="BM20" s="660"/>
      <c r="BN20" s="661"/>
      <c r="BO20" s="662">
        <v>0.7</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5299183</v>
      </c>
      <c r="CS20" s="660"/>
      <c r="CT20" s="660"/>
      <c r="CU20" s="660"/>
      <c r="CV20" s="660"/>
      <c r="CW20" s="660"/>
      <c r="CX20" s="660"/>
      <c r="CY20" s="661"/>
      <c r="CZ20" s="662">
        <v>100</v>
      </c>
      <c r="DA20" s="662"/>
      <c r="DB20" s="662"/>
      <c r="DC20" s="662"/>
      <c r="DD20" s="668">
        <v>977086</v>
      </c>
      <c r="DE20" s="660"/>
      <c r="DF20" s="660"/>
      <c r="DG20" s="660"/>
      <c r="DH20" s="660"/>
      <c r="DI20" s="660"/>
      <c r="DJ20" s="660"/>
      <c r="DK20" s="660"/>
      <c r="DL20" s="660"/>
      <c r="DM20" s="660"/>
      <c r="DN20" s="660"/>
      <c r="DO20" s="660"/>
      <c r="DP20" s="661"/>
      <c r="DQ20" s="668">
        <v>3729002</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2179821</v>
      </c>
      <c r="S21" s="660"/>
      <c r="T21" s="660"/>
      <c r="U21" s="660"/>
      <c r="V21" s="660"/>
      <c r="W21" s="660"/>
      <c r="X21" s="660"/>
      <c r="Y21" s="661"/>
      <c r="Z21" s="662">
        <v>38.5</v>
      </c>
      <c r="AA21" s="662"/>
      <c r="AB21" s="662"/>
      <c r="AC21" s="662"/>
      <c r="AD21" s="663">
        <v>1965226</v>
      </c>
      <c r="AE21" s="663"/>
      <c r="AF21" s="663"/>
      <c r="AG21" s="663"/>
      <c r="AH21" s="663"/>
      <c r="AI21" s="663"/>
      <c r="AJ21" s="663"/>
      <c r="AK21" s="663"/>
      <c r="AL21" s="664">
        <v>65.5</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5543</v>
      </c>
      <c r="BH21" s="660"/>
      <c r="BI21" s="660"/>
      <c r="BJ21" s="660"/>
      <c r="BK21" s="660"/>
      <c r="BL21" s="660"/>
      <c r="BM21" s="660"/>
      <c r="BN21" s="661"/>
      <c r="BO21" s="662">
        <v>0.7</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1965226</v>
      </c>
      <c r="S22" s="660"/>
      <c r="T22" s="660"/>
      <c r="U22" s="660"/>
      <c r="V22" s="660"/>
      <c r="W22" s="660"/>
      <c r="X22" s="660"/>
      <c r="Y22" s="661"/>
      <c r="Z22" s="662">
        <v>34.700000000000003</v>
      </c>
      <c r="AA22" s="662"/>
      <c r="AB22" s="662"/>
      <c r="AC22" s="662"/>
      <c r="AD22" s="663">
        <v>1965226</v>
      </c>
      <c r="AE22" s="663"/>
      <c r="AF22" s="663"/>
      <c r="AG22" s="663"/>
      <c r="AH22" s="663"/>
      <c r="AI22" s="663"/>
      <c r="AJ22" s="663"/>
      <c r="AK22" s="663"/>
      <c r="AL22" s="664">
        <v>65.5</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214595</v>
      </c>
      <c r="S23" s="660"/>
      <c r="T23" s="660"/>
      <c r="U23" s="660"/>
      <c r="V23" s="660"/>
      <c r="W23" s="660"/>
      <c r="X23" s="660"/>
      <c r="Y23" s="661"/>
      <c r="Z23" s="662">
        <v>3.8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1752614</v>
      </c>
      <c r="CS24" s="649"/>
      <c r="CT24" s="649"/>
      <c r="CU24" s="649"/>
      <c r="CV24" s="649"/>
      <c r="CW24" s="649"/>
      <c r="CX24" s="649"/>
      <c r="CY24" s="650"/>
      <c r="CZ24" s="653">
        <v>33.1</v>
      </c>
      <c r="DA24" s="654"/>
      <c r="DB24" s="654"/>
      <c r="DC24" s="670"/>
      <c r="DD24" s="691">
        <v>1321873</v>
      </c>
      <c r="DE24" s="649"/>
      <c r="DF24" s="649"/>
      <c r="DG24" s="649"/>
      <c r="DH24" s="649"/>
      <c r="DI24" s="649"/>
      <c r="DJ24" s="649"/>
      <c r="DK24" s="650"/>
      <c r="DL24" s="691">
        <v>1200939</v>
      </c>
      <c r="DM24" s="649"/>
      <c r="DN24" s="649"/>
      <c r="DO24" s="649"/>
      <c r="DP24" s="649"/>
      <c r="DQ24" s="649"/>
      <c r="DR24" s="649"/>
      <c r="DS24" s="649"/>
      <c r="DT24" s="649"/>
      <c r="DU24" s="649"/>
      <c r="DV24" s="650"/>
      <c r="DW24" s="653">
        <v>39.9</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3210400</v>
      </c>
      <c r="S25" s="660"/>
      <c r="T25" s="660"/>
      <c r="U25" s="660"/>
      <c r="V25" s="660"/>
      <c r="W25" s="660"/>
      <c r="X25" s="660"/>
      <c r="Y25" s="661"/>
      <c r="Z25" s="662">
        <v>56.7</v>
      </c>
      <c r="AA25" s="662"/>
      <c r="AB25" s="662"/>
      <c r="AC25" s="662"/>
      <c r="AD25" s="663">
        <v>2995805</v>
      </c>
      <c r="AE25" s="663"/>
      <c r="AF25" s="663"/>
      <c r="AG25" s="663"/>
      <c r="AH25" s="663"/>
      <c r="AI25" s="663"/>
      <c r="AJ25" s="663"/>
      <c r="AK25" s="663"/>
      <c r="AL25" s="664">
        <v>99.9</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680158</v>
      </c>
      <c r="CS25" s="692"/>
      <c r="CT25" s="692"/>
      <c r="CU25" s="692"/>
      <c r="CV25" s="692"/>
      <c r="CW25" s="692"/>
      <c r="CX25" s="692"/>
      <c r="CY25" s="693"/>
      <c r="CZ25" s="664">
        <v>12.8</v>
      </c>
      <c r="DA25" s="689"/>
      <c r="DB25" s="689"/>
      <c r="DC25" s="694"/>
      <c r="DD25" s="668">
        <v>654643</v>
      </c>
      <c r="DE25" s="692"/>
      <c r="DF25" s="692"/>
      <c r="DG25" s="692"/>
      <c r="DH25" s="692"/>
      <c r="DI25" s="692"/>
      <c r="DJ25" s="692"/>
      <c r="DK25" s="693"/>
      <c r="DL25" s="668">
        <v>611916</v>
      </c>
      <c r="DM25" s="692"/>
      <c r="DN25" s="692"/>
      <c r="DO25" s="692"/>
      <c r="DP25" s="692"/>
      <c r="DQ25" s="692"/>
      <c r="DR25" s="692"/>
      <c r="DS25" s="692"/>
      <c r="DT25" s="692"/>
      <c r="DU25" s="692"/>
      <c r="DV25" s="693"/>
      <c r="DW25" s="664">
        <v>20.3</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422632</v>
      </c>
      <c r="CS26" s="660"/>
      <c r="CT26" s="660"/>
      <c r="CU26" s="660"/>
      <c r="CV26" s="660"/>
      <c r="CW26" s="660"/>
      <c r="CX26" s="660"/>
      <c r="CY26" s="661"/>
      <c r="CZ26" s="664">
        <v>8</v>
      </c>
      <c r="DA26" s="689"/>
      <c r="DB26" s="689"/>
      <c r="DC26" s="694"/>
      <c r="DD26" s="668">
        <v>397548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52867</v>
      </c>
      <c r="S27" s="660"/>
      <c r="T27" s="660"/>
      <c r="U27" s="660"/>
      <c r="V27" s="660"/>
      <c r="W27" s="660"/>
      <c r="X27" s="660"/>
      <c r="Y27" s="661"/>
      <c r="Z27" s="662">
        <v>0.9</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777628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659327</v>
      </c>
      <c r="CS27" s="692"/>
      <c r="CT27" s="692"/>
      <c r="CU27" s="692"/>
      <c r="CV27" s="692"/>
      <c r="CW27" s="692"/>
      <c r="CX27" s="692"/>
      <c r="CY27" s="693"/>
      <c r="CZ27" s="664">
        <v>12.4</v>
      </c>
      <c r="DA27" s="689"/>
      <c r="DB27" s="689"/>
      <c r="DC27" s="694"/>
      <c r="DD27" s="668">
        <v>254101</v>
      </c>
      <c r="DE27" s="692"/>
      <c r="DF27" s="692"/>
      <c r="DG27" s="692"/>
      <c r="DH27" s="692"/>
      <c r="DI27" s="692"/>
      <c r="DJ27" s="692"/>
      <c r="DK27" s="693"/>
      <c r="DL27" s="668">
        <v>175894</v>
      </c>
      <c r="DM27" s="692"/>
      <c r="DN27" s="692"/>
      <c r="DO27" s="692"/>
      <c r="DP27" s="692"/>
      <c r="DQ27" s="692"/>
      <c r="DR27" s="692"/>
      <c r="DS27" s="692"/>
      <c r="DT27" s="692"/>
      <c r="DU27" s="692"/>
      <c r="DV27" s="693"/>
      <c r="DW27" s="664">
        <v>5.8</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43388</v>
      </c>
      <c r="S28" s="660"/>
      <c r="T28" s="660"/>
      <c r="U28" s="660"/>
      <c r="V28" s="660"/>
      <c r="W28" s="660"/>
      <c r="X28" s="660"/>
      <c r="Y28" s="661"/>
      <c r="Z28" s="662">
        <v>0.8</v>
      </c>
      <c r="AA28" s="662"/>
      <c r="AB28" s="662"/>
      <c r="AC28" s="662"/>
      <c r="AD28" s="663">
        <v>898</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413129</v>
      </c>
      <c r="CS28" s="660"/>
      <c r="CT28" s="660"/>
      <c r="CU28" s="660"/>
      <c r="CV28" s="660"/>
      <c r="CW28" s="660"/>
      <c r="CX28" s="660"/>
      <c r="CY28" s="661"/>
      <c r="CZ28" s="664">
        <v>7.8</v>
      </c>
      <c r="DA28" s="689"/>
      <c r="DB28" s="689"/>
      <c r="DC28" s="694"/>
      <c r="DD28" s="668">
        <v>413129</v>
      </c>
      <c r="DE28" s="660"/>
      <c r="DF28" s="660"/>
      <c r="DG28" s="660"/>
      <c r="DH28" s="660"/>
      <c r="DI28" s="660"/>
      <c r="DJ28" s="660"/>
      <c r="DK28" s="661"/>
      <c r="DL28" s="668">
        <v>413129</v>
      </c>
      <c r="DM28" s="660"/>
      <c r="DN28" s="660"/>
      <c r="DO28" s="660"/>
      <c r="DP28" s="660"/>
      <c r="DQ28" s="660"/>
      <c r="DR28" s="660"/>
      <c r="DS28" s="660"/>
      <c r="DT28" s="660"/>
      <c r="DU28" s="660"/>
      <c r="DV28" s="661"/>
      <c r="DW28" s="664">
        <v>13.7</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19553</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412845</v>
      </c>
      <c r="CS29" s="692"/>
      <c r="CT29" s="692"/>
      <c r="CU29" s="692"/>
      <c r="CV29" s="692"/>
      <c r="CW29" s="692"/>
      <c r="CX29" s="692"/>
      <c r="CY29" s="693"/>
      <c r="CZ29" s="664">
        <v>7.8</v>
      </c>
      <c r="DA29" s="689"/>
      <c r="DB29" s="689"/>
      <c r="DC29" s="694"/>
      <c r="DD29" s="668">
        <v>412845</v>
      </c>
      <c r="DE29" s="692"/>
      <c r="DF29" s="692"/>
      <c r="DG29" s="692"/>
      <c r="DH29" s="692"/>
      <c r="DI29" s="692"/>
      <c r="DJ29" s="692"/>
      <c r="DK29" s="693"/>
      <c r="DL29" s="668">
        <v>412845</v>
      </c>
      <c r="DM29" s="692"/>
      <c r="DN29" s="692"/>
      <c r="DO29" s="692"/>
      <c r="DP29" s="692"/>
      <c r="DQ29" s="692"/>
      <c r="DR29" s="692"/>
      <c r="DS29" s="692"/>
      <c r="DT29" s="692"/>
      <c r="DU29" s="692"/>
      <c r="DV29" s="693"/>
      <c r="DW29" s="664">
        <v>13.7</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659904</v>
      </c>
      <c r="S30" s="660"/>
      <c r="T30" s="660"/>
      <c r="U30" s="660"/>
      <c r="V30" s="660"/>
      <c r="W30" s="660"/>
      <c r="X30" s="660"/>
      <c r="Y30" s="661"/>
      <c r="Z30" s="662">
        <v>11.6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397758</v>
      </c>
      <c r="CS30" s="660"/>
      <c r="CT30" s="660"/>
      <c r="CU30" s="660"/>
      <c r="CV30" s="660"/>
      <c r="CW30" s="660"/>
      <c r="CX30" s="660"/>
      <c r="CY30" s="661"/>
      <c r="CZ30" s="664">
        <v>7.5</v>
      </c>
      <c r="DA30" s="689"/>
      <c r="DB30" s="689"/>
      <c r="DC30" s="694"/>
      <c r="DD30" s="668">
        <v>397758</v>
      </c>
      <c r="DE30" s="660"/>
      <c r="DF30" s="660"/>
      <c r="DG30" s="660"/>
      <c r="DH30" s="660"/>
      <c r="DI30" s="660"/>
      <c r="DJ30" s="660"/>
      <c r="DK30" s="661"/>
      <c r="DL30" s="668">
        <v>397758</v>
      </c>
      <c r="DM30" s="660"/>
      <c r="DN30" s="660"/>
      <c r="DO30" s="660"/>
      <c r="DP30" s="660"/>
      <c r="DQ30" s="660"/>
      <c r="DR30" s="660"/>
      <c r="DS30" s="660"/>
      <c r="DT30" s="660"/>
      <c r="DU30" s="660"/>
      <c r="DV30" s="661"/>
      <c r="DW30" s="664">
        <v>13.2</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99.5</v>
      </c>
      <c r="BH31" s="703"/>
      <c r="BI31" s="703"/>
      <c r="BJ31" s="703"/>
      <c r="BK31" s="703"/>
      <c r="BL31" s="703"/>
      <c r="BM31" s="654">
        <v>98.2</v>
      </c>
      <c r="BN31" s="703"/>
      <c r="BO31" s="703"/>
      <c r="BP31" s="703"/>
      <c r="BQ31" s="704"/>
      <c r="BR31" s="706">
        <v>99.5</v>
      </c>
      <c r="BS31" s="703"/>
      <c r="BT31" s="703"/>
      <c r="BU31" s="703"/>
      <c r="BV31" s="703"/>
      <c r="BW31" s="703"/>
      <c r="BX31" s="654">
        <v>97.8</v>
      </c>
      <c r="BY31" s="703"/>
      <c r="BZ31" s="703"/>
      <c r="CA31" s="703"/>
      <c r="CB31" s="704"/>
      <c r="CD31" s="699"/>
      <c r="CE31" s="700"/>
      <c r="CF31" s="656" t="s">
        <v>301</v>
      </c>
      <c r="CG31" s="657"/>
      <c r="CH31" s="657"/>
      <c r="CI31" s="657"/>
      <c r="CJ31" s="657"/>
      <c r="CK31" s="657"/>
      <c r="CL31" s="657"/>
      <c r="CM31" s="657"/>
      <c r="CN31" s="657"/>
      <c r="CO31" s="657"/>
      <c r="CP31" s="657"/>
      <c r="CQ31" s="658"/>
      <c r="CR31" s="659">
        <v>15087</v>
      </c>
      <c r="CS31" s="692"/>
      <c r="CT31" s="692"/>
      <c r="CU31" s="692"/>
      <c r="CV31" s="692"/>
      <c r="CW31" s="692"/>
      <c r="CX31" s="692"/>
      <c r="CY31" s="693"/>
      <c r="CZ31" s="664">
        <v>0.3</v>
      </c>
      <c r="DA31" s="689"/>
      <c r="DB31" s="689"/>
      <c r="DC31" s="694"/>
      <c r="DD31" s="668">
        <v>15087</v>
      </c>
      <c r="DE31" s="692"/>
      <c r="DF31" s="692"/>
      <c r="DG31" s="692"/>
      <c r="DH31" s="692"/>
      <c r="DI31" s="692"/>
      <c r="DJ31" s="692"/>
      <c r="DK31" s="693"/>
      <c r="DL31" s="668">
        <v>15087</v>
      </c>
      <c r="DM31" s="692"/>
      <c r="DN31" s="692"/>
      <c r="DO31" s="692"/>
      <c r="DP31" s="692"/>
      <c r="DQ31" s="692"/>
      <c r="DR31" s="692"/>
      <c r="DS31" s="692"/>
      <c r="DT31" s="692"/>
      <c r="DU31" s="692"/>
      <c r="DV31" s="693"/>
      <c r="DW31" s="664">
        <v>0.5</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382991</v>
      </c>
      <c r="S32" s="660"/>
      <c r="T32" s="660"/>
      <c r="U32" s="660"/>
      <c r="V32" s="660"/>
      <c r="W32" s="660"/>
      <c r="X32" s="660"/>
      <c r="Y32" s="661"/>
      <c r="Z32" s="662">
        <v>6.8</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99.6</v>
      </c>
      <c r="BH32" s="692"/>
      <c r="BI32" s="692"/>
      <c r="BJ32" s="692"/>
      <c r="BK32" s="692"/>
      <c r="BL32" s="692"/>
      <c r="BM32" s="665">
        <v>98.9</v>
      </c>
      <c r="BN32" s="692"/>
      <c r="BO32" s="692"/>
      <c r="BP32" s="692"/>
      <c r="BQ32" s="705"/>
      <c r="BR32" s="716">
        <v>99.6</v>
      </c>
      <c r="BS32" s="692"/>
      <c r="BT32" s="692"/>
      <c r="BU32" s="692"/>
      <c r="BV32" s="692"/>
      <c r="BW32" s="692"/>
      <c r="BX32" s="665">
        <v>98.5</v>
      </c>
      <c r="BY32" s="692"/>
      <c r="BZ32" s="692"/>
      <c r="CA32" s="692"/>
      <c r="CB32" s="705"/>
      <c r="CD32" s="701"/>
      <c r="CE32" s="702"/>
      <c r="CF32" s="656" t="s">
        <v>305</v>
      </c>
      <c r="CG32" s="657"/>
      <c r="CH32" s="657"/>
      <c r="CI32" s="657"/>
      <c r="CJ32" s="657"/>
      <c r="CK32" s="657"/>
      <c r="CL32" s="657"/>
      <c r="CM32" s="657"/>
      <c r="CN32" s="657"/>
      <c r="CO32" s="657"/>
      <c r="CP32" s="657"/>
      <c r="CQ32" s="658"/>
      <c r="CR32" s="659">
        <v>284</v>
      </c>
      <c r="CS32" s="660"/>
      <c r="CT32" s="660"/>
      <c r="CU32" s="660"/>
      <c r="CV32" s="660"/>
      <c r="CW32" s="660"/>
      <c r="CX32" s="660"/>
      <c r="CY32" s="661"/>
      <c r="CZ32" s="664">
        <v>0</v>
      </c>
      <c r="DA32" s="689"/>
      <c r="DB32" s="689"/>
      <c r="DC32" s="694"/>
      <c r="DD32" s="668">
        <v>284</v>
      </c>
      <c r="DE32" s="660"/>
      <c r="DF32" s="660"/>
      <c r="DG32" s="660"/>
      <c r="DH32" s="660"/>
      <c r="DI32" s="660"/>
      <c r="DJ32" s="660"/>
      <c r="DK32" s="661"/>
      <c r="DL32" s="668">
        <v>284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3529</v>
      </c>
      <c r="S33" s="660"/>
      <c r="T33" s="660"/>
      <c r="U33" s="660"/>
      <c r="V33" s="660"/>
      <c r="W33" s="660"/>
      <c r="X33" s="660"/>
      <c r="Y33" s="661"/>
      <c r="Z33" s="662">
        <v>0.1</v>
      </c>
      <c r="AA33" s="662"/>
      <c r="AB33" s="662"/>
      <c r="AC33" s="662"/>
      <c r="AD33" s="663">
        <v>2433</v>
      </c>
      <c r="AE33" s="663"/>
      <c r="AF33" s="663"/>
      <c r="AG33" s="663"/>
      <c r="AH33" s="663"/>
      <c r="AI33" s="663"/>
      <c r="AJ33" s="663"/>
      <c r="AK33" s="663"/>
      <c r="AL33" s="664">
        <v>0.1</v>
      </c>
      <c r="AM33" s="665"/>
      <c r="AN33" s="665"/>
      <c r="AO33" s="666"/>
      <c r="AP33" s="711"/>
      <c r="AQ33" s="712"/>
      <c r="AR33" s="712"/>
      <c r="AS33" s="712"/>
      <c r="AT33" s="715"/>
      <c r="AU33" s="219"/>
      <c r="AV33" s="219"/>
      <c r="AW33" s="219"/>
      <c r="AX33" s="680" t="s">
        <v>307</v>
      </c>
      <c r="AY33" s="681"/>
      <c r="AZ33" s="681"/>
      <c r="BA33" s="681"/>
      <c r="BB33" s="681"/>
      <c r="BC33" s="681"/>
      <c r="BD33" s="681"/>
      <c r="BE33" s="681"/>
      <c r="BF33" s="682"/>
      <c r="BG33" s="717">
        <v>99.4</v>
      </c>
      <c r="BH33" s="718"/>
      <c r="BI33" s="718"/>
      <c r="BJ33" s="718"/>
      <c r="BK33" s="718"/>
      <c r="BL33" s="718"/>
      <c r="BM33" s="719">
        <v>97.2</v>
      </c>
      <c r="BN33" s="718"/>
      <c r="BO33" s="718"/>
      <c r="BP33" s="718"/>
      <c r="BQ33" s="720"/>
      <c r="BR33" s="717">
        <v>99.3</v>
      </c>
      <c r="BS33" s="718"/>
      <c r="BT33" s="718"/>
      <c r="BU33" s="718"/>
      <c r="BV33" s="718"/>
      <c r="BW33" s="718"/>
      <c r="BX33" s="719">
        <v>96.7</v>
      </c>
      <c r="BY33" s="718"/>
      <c r="BZ33" s="718"/>
      <c r="CA33" s="718"/>
      <c r="CB33" s="720"/>
      <c r="CD33" s="656" t="s">
        <v>308</v>
      </c>
      <c r="CE33" s="657"/>
      <c r="CF33" s="657"/>
      <c r="CG33" s="657"/>
      <c r="CH33" s="657"/>
      <c r="CI33" s="657"/>
      <c r="CJ33" s="657"/>
      <c r="CK33" s="657"/>
      <c r="CL33" s="657"/>
      <c r="CM33" s="657"/>
      <c r="CN33" s="657"/>
      <c r="CO33" s="657"/>
      <c r="CP33" s="657"/>
      <c r="CQ33" s="658"/>
      <c r="CR33" s="659">
        <v>2495035</v>
      </c>
      <c r="CS33" s="692"/>
      <c r="CT33" s="692"/>
      <c r="CU33" s="692"/>
      <c r="CV33" s="692"/>
      <c r="CW33" s="692"/>
      <c r="CX33" s="692"/>
      <c r="CY33" s="693"/>
      <c r="CZ33" s="664">
        <v>47.1</v>
      </c>
      <c r="DA33" s="689"/>
      <c r="DB33" s="689"/>
      <c r="DC33" s="694"/>
      <c r="DD33" s="668">
        <v>2138403</v>
      </c>
      <c r="DE33" s="692"/>
      <c r="DF33" s="692"/>
      <c r="DG33" s="692"/>
      <c r="DH33" s="692"/>
      <c r="DI33" s="692"/>
      <c r="DJ33" s="692"/>
      <c r="DK33" s="693"/>
      <c r="DL33" s="668">
        <v>1697403</v>
      </c>
      <c r="DM33" s="692"/>
      <c r="DN33" s="692"/>
      <c r="DO33" s="692"/>
      <c r="DP33" s="692"/>
      <c r="DQ33" s="692"/>
      <c r="DR33" s="692"/>
      <c r="DS33" s="692"/>
      <c r="DT33" s="692"/>
      <c r="DU33" s="692"/>
      <c r="DV33" s="693"/>
      <c r="DW33" s="664">
        <v>56.3</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167044</v>
      </c>
      <c r="S34" s="660"/>
      <c r="T34" s="660"/>
      <c r="U34" s="660"/>
      <c r="V34" s="660"/>
      <c r="W34" s="660"/>
      <c r="X34" s="660"/>
      <c r="Y34" s="661"/>
      <c r="Z34" s="662">
        <v>2.9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1044106</v>
      </c>
      <c r="CS34" s="660"/>
      <c r="CT34" s="660"/>
      <c r="CU34" s="660"/>
      <c r="CV34" s="660"/>
      <c r="CW34" s="660"/>
      <c r="CX34" s="660"/>
      <c r="CY34" s="661"/>
      <c r="CZ34" s="664">
        <v>19.7</v>
      </c>
      <c r="DA34" s="689"/>
      <c r="DB34" s="689"/>
      <c r="DC34" s="694"/>
      <c r="DD34" s="668">
        <v>871537</v>
      </c>
      <c r="DE34" s="660"/>
      <c r="DF34" s="660"/>
      <c r="DG34" s="660"/>
      <c r="DH34" s="660"/>
      <c r="DI34" s="660"/>
      <c r="DJ34" s="660"/>
      <c r="DK34" s="661"/>
      <c r="DL34" s="668">
        <v>723438</v>
      </c>
      <c r="DM34" s="660"/>
      <c r="DN34" s="660"/>
      <c r="DO34" s="660"/>
      <c r="DP34" s="660"/>
      <c r="DQ34" s="660"/>
      <c r="DR34" s="660"/>
      <c r="DS34" s="660"/>
      <c r="DT34" s="660"/>
      <c r="DU34" s="660"/>
      <c r="DV34" s="661"/>
      <c r="DW34" s="664">
        <v>24</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491740</v>
      </c>
      <c r="S35" s="660"/>
      <c r="T35" s="660"/>
      <c r="U35" s="660"/>
      <c r="V35" s="660"/>
      <c r="W35" s="660"/>
      <c r="X35" s="660"/>
      <c r="Y35" s="661"/>
      <c r="Z35" s="662">
        <v>8.6999999999999993</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18538</v>
      </c>
      <c r="CS35" s="692"/>
      <c r="CT35" s="692"/>
      <c r="CU35" s="692"/>
      <c r="CV35" s="692"/>
      <c r="CW35" s="692"/>
      <c r="CX35" s="692"/>
      <c r="CY35" s="693"/>
      <c r="CZ35" s="664">
        <v>0.3</v>
      </c>
      <c r="DA35" s="689"/>
      <c r="DB35" s="689"/>
      <c r="DC35" s="694"/>
      <c r="DD35" s="668">
        <v>18538</v>
      </c>
      <c r="DE35" s="692"/>
      <c r="DF35" s="692"/>
      <c r="DG35" s="692"/>
      <c r="DH35" s="692"/>
      <c r="DI35" s="692"/>
      <c r="DJ35" s="692"/>
      <c r="DK35" s="693"/>
      <c r="DL35" s="668">
        <v>18538</v>
      </c>
      <c r="DM35" s="692"/>
      <c r="DN35" s="692"/>
      <c r="DO35" s="692"/>
      <c r="DP35" s="692"/>
      <c r="DQ35" s="692"/>
      <c r="DR35" s="692"/>
      <c r="DS35" s="692"/>
      <c r="DT35" s="692"/>
      <c r="DU35" s="692"/>
      <c r="DV35" s="693"/>
      <c r="DW35" s="664">
        <v>0.6</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218830</v>
      </c>
      <c r="S36" s="660"/>
      <c r="T36" s="660"/>
      <c r="U36" s="660"/>
      <c r="V36" s="660"/>
      <c r="W36" s="660"/>
      <c r="X36" s="660"/>
      <c r="Y36" s="661"/>
      <c r="Z36" s="662">
        <v>3.9</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751677</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20554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839549</v>
      </c>
      <c r="CS36" s="660"/>
      <c r="CT36" s="660"/>
      <c r="CU36" s="660"/>
      <c r="CV36" s="660"/>
      <c r="CW36" s="660"/>
      <c r="CX36" s="660"/>
      <c r="CY36" s="661"/>
      <c r="CZ36" s="664">
        <v>15.8</v>
      </c>
      <c r="DA36" s="689"/>
      <c r="DB36" s="689"/>
      <c r="DC36" s="694"/>
      <c r="DD36" s="668">
        <v>795273</v>
      </c>
      <c r="DE36" s="660"/>
      <c r="DF36" s="660"/>
      <c r="DG36" s="660"/>
      <c r="DH36" s="660"/>
      <c r="DI36" s="660"/>
      <c r="DJ36" s="660"/>
      <c r="DK36" s="661"/>
      <c r="DL36" s="668">
        <v>655464</v>
      </c>
      <c r="DM36" s="660"/>
      <c r="DN36" s="660"/>
      <c r="DO36" s="660"/>
      <c r="DP36" s="660"/>
      <c r="DQ36" s="660"/>
      <c r="DR36" s="660"/>
      <c r="DS36" s="660"/>
      <c r="DT36" s="660"/>
      <c r="DU36" s="660"/>
      <c r="DV36" s="661"/>
      <c r="DW36" s="664">
        <v>21.8</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40508</v>
      </c>
      <c r="S37" s="660"/>
      <c r="T37" s="660"/>
      <c r="U37" s="660"/>
      <c r="V37" s="660"/>
      <c r="W37" s="660"/>
      <c r="X37" s="660"/>
      <c r="Y37" s="661"/>
      <c r="Z37" s="662">
        <v>0.7</v>
      </c>
      <c r="AA37" s="662"/>
      <c r="AB37" s="662"/>
      <c r="AC37" s="662"/>
      <c r="AD37" s="663">
        <v>183</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202044</v>
      </c>
      <c r="BA37" s="660"/>
      <c r="BB37" s="660"/>
      <c r="BC37" s="660"/>
      <c r="BD37" s="692"/>
      <c r="BE37" s="692"/>
      <c r="BF37" s="705"/>
      <c r="BG37" s="656" t="s">
        <v>321</v>
      </c>
      <c r="BH37" s="657"/>
      <c r="BI37" s="657"/>
      <c r="BJ37" s="657"/>
      <c r="BK37" s="657"/>
      <c r="BL37" s="657"/>
      <c r="BM37" s="657"/>
      <c r="BN37" s="657"/>
      <c r="BO37" s="657"/>
      <c r="BP37" s="657"/>
      <c r="BQ37" s="657"/>
      <c r="BR37" s="657"/>
      <c r="BS37" s="657"/>
      <c r="BT37" s="657"/>
      <c r="BU37" s="658"/>
      <c r="BV37" s="659">
        <v>18723</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268947</v>
      </c>
      <c r="CS37" s="692"/>
      <c r="CT37" s="692"/>
      <c r="CU37" s="692"/>
      <c r="CV37" s="692"/>
      <c r="CW37" s="692"/>
      <c r="CX37" s="692"/>
      <c r="CY37" s="693"/>
      <c r="CZ37" s="664">
        <v>5.0999999999999996</v>
      </c>
      <c r="DA37" s="689"/>
      <c r="DB37" s="689"/>
      <c r="DC37" s="694"/>
      <c r="DD37" s="668">
        <v>263155</v>
      </c>
      <c r="DE37" s="692"/>
      <c r="DF37" s="692"/>
      <c r="DG37" s="692"/>
      <c r="DH37" s="692"/>
      <c r="DI37" s="692"/>
      <c r="DJ37" s="692"/>
      <c r="DK37" s="693"/>
      <c r="DL37" s="668">
        <v>229948</v>
      </c>
      <c r="DM37" s="692"/>
      <c r="DN37" s="692"/>
      <c r="DO37" s="692"/>
      <c r="DP37" s="692"/>
      <c r="DQ37" s="692"/>
      <c r="DR37" s="692"/>
      <c r="DS37" s="692"/>
      <c r="DT37" s="692"/>
      <c r="DU37" s="692"/>
      <c r="DV37" s="693"/>
      <c r="DW37" s="664">
        <v>7.6</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375800</v>
      </c>
      <c r="S38" s="660"/>
      <c r="T38" s="660"/>
      <c r="U38" s="660"/>
      <c r="V38" s="660"/>
      <c r="W38" s="660"/>
      <c r="X38" s="660"/>
      <c r="Y38" s="661"/>
      <c r="Z38" s="662">
        <v>6.6</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136481</v>
      </c>
      <c r="BA38" s="660"/>
      <c r="BB38" s="660"/>
      <c r="BC38" s="660"/>
      <c r="BD38" s="692"/>
      <c r="BE38" s="692"/>
      <c r="BF38" s="705"/>
      <c r="BG38" s="656" t="s">
        <v>325</v>
      </c>
      <c r="BH38" s="657"/>
      <c r="BI38" s="657"/>
      <c r="BJ38" s="657"/>
      <c r="BK38" s="657"/>
      <c r="BL38" s="657"/>
      <c r="BM38" s="657"/>
      <c r="BN38" s="657"/>
      <c r="BO38" s="657"/>
      <c r="BP38" s="657"/>
      <c r="BQ38" s="657"/>
      <c r="BR38" s="657"/>
      <c r="BS38" s="657"/>
      <c r="BT38" s="657"/>
      <c r="BU38" s="658"/>
      <c r="BV38" s="659">
        <v>1083</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395254</v>
      </c>
      <c r="CS38" s="660"/>
      <c r="CT38" s="660"/>
      <c r="CU38" s="660"/>
      <c r="CV38" s="660"/>
      <c r="CW38" s="660"/>
      <c r="CX38" s="660"/>
      <c r="CY38" s="661"/>
      <c r="CZ38" s="664">
        <v>7.5</v>
      </c>
      <c r="DA38" s="689"/>
      <c r="DB38" s="689"/>
      <c r="DC38" s="694"/>
      <c r="DD38" s="668">
        <v>331095</v>
      </c>
      <c r="DE38" s="660"/>
      <c r="DF38" s="660"/>
      <c r="DG38" s="660"/>
      <c r="DH38" s="660"/>
      <c r="DI38" s="660"/>
      <c r="DJ38" s="660"/>
      <c r="DK38" s="661"/>
      <c r="DL38" s="668">
        <v>289963</v>
      </c>
      <c r="DM38" s="660"/>
      <c r="DN38" s="660"/>
      <c r="DO38" s="660"/>
      <c r="DP38" s="660"/>
      <c r="DQ38" s="660"/>
      <c r="DR38" s="660"/>
      <c r="DS38" s="660"/>
      <c r="DT38" s="660"/>
      <c r="DU38" s="660"/>
      <c r="DV38" s="661"/>
      <c r="DW38" s="664">
        <v>9.6</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17898</v>
      </c>
      <c r="BA39" s="660"/>
      <c r="BB39" s="660"/>
      <c r="BC39" s="660"/>
      <c r="BD39" s="692"/>
      <c r="BE39" s="692"/>
      <c r="BF39" s="705"/>
      <c r="BG39" s="656" t="s">
        <v>329</v>
      </c>
      <c r="BH39" s="657"/>
      <c r="BI39" s="657"/>
      <c r="BJ39" s="657"/>
      <c r="BK39" s="657"/>
      <c r="BL39" s="657"/>
      <c r="BM39" s="657"/>
      <c r="BN39" s="657"/>
      <c r="BO39" s="657"/>
      <c r="BP39" s="657"/>
      <c r="BQ39" s="657"/>
      <c r="BR39" s="657"/>
      <c r="BS39" s="657"/>
      <c r="BT39" s="657"/>
      <c r="BU39" s="658"/>
      <c r="BV39" s="659">
        <v>1753</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187588</v>
      </c>
      <c r="CS39" s="692"/>
      <c r="CT39" s="692"/>
      <c r="CU39" s="692"/>
      <c r="CV39" s="692"/>
      <c r="CW39" s="692"/>
      <c r="CX39" s="692"/>
      <c r="CY39" s="693"/>
      <c r="CZ39" s="664">
        <v>3.5</v>
      </c>
      <c r="DA39" s="689"/>
      <c r="DB39" s="689"/>
      <c r="DC39" s="694"/>
      <c r="DD39" s="668">
        <v>111960</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14200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22</v>
      </c>
      <c r="BA40" s="660"/>
      <c r="BB40" s="660"/>
      <c r="BC40" s="660"/>
      <c r="BD40" s="692"/>
      <c r="BE40" s="692"/>
      <c r="BF40" s="705"/>
      <c r="BG40" s="709" t="s">
        <v>333</v>
      </c>
      <c r="BH40" s="710"/>
      <c r="BI40" s="710"/>
      <c r="BJ40" s="710"/>
      <c r="BK40" s="710"/>
      <c r="BL40" s="223"/>
      <c r="BM40" s="657" t="s">
        <v>334</v>
      </c>
      <c r="BN40" s="657"/>
      <c r="BO40" s="657"/>
      <c r="BP40" s="657"/>
      <c r="BQ40" s="657"/>
      <c r="BR40" s="657"/>
      <c r="BS40" s="657"/>
      <c r="BT40" s="657"/>
      <c r="BU40" s="658"/>
      <c r="BV40" s="659">
        <v>81</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10000</v>
      </c>
      <c r="CS40" s="660"/>
      <c r="CT40" s="660"/>
      <c r="CU40" s="660"/>
      <c r="CV40" s="660"/>
      <c r="CW40" s="660"/>
      <c r="CX40" s="660"/>
      <c r="CY40" s="661"/>
      <c r="CZ40" s="664">
        <v>0.2</v>
      </c>
      <c r="DA40" s="689"/>
      <c r="DB40" s="689"/>
      <c r="DC40" s="694"/>
      <c r="DD40" s="668">
        <v>10000</v>
      </c>
      <c r="DE40" s="660"/>
      <c r="DF40" s="660"/>
      <c r="DG40" s="660"/>
      <c r="DH40" s="660"/>
      <c r="DI40" s="660"/>
      <c r="DJ40" s="660"/>
      <c r="DK40" s="661"/>
      <c r="DL40" s="668">
        <v>10000</v>
      </c>
      <c r="DM40" s="660"/>
      <c r="DN40" s="660"/>
      <c r="DO40" s="660"/>
      <c r="DP40" s="660"/>
      <c r="DQ40" s="660"/>
      <c r="DR40" s="660"/>
      <c r="DS40" s="660"/>
      <c r="DT40" s="660"/>
      <c r="DU40" s="660"/>
      <c r="DV40" s="661"/>
      <c r="DW40" s="664">
        <v>0.3</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5666554</v>
      </c>
      <c r="S41" s="732"/>
      <c r="T41" s="732"/>
      <c r="U41" s="732"/>
      <c r="V41" s="732"/>
      <c r="W41" s="732"/>
      <c r="X41" s="732"/>
      <c r="Y41" s="736"/>
      <c r="Z41" s="737">
        <v>100</v>
      </c>
      <c r="AA41" s="737"/>
      <c r="AB41" s="737"/>
      <c r="AC41" s="737"/>
      <c r="AD41" s="738">
        <v>2999319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81766</v>
      </c>
      <c r="BA41" s="660"/>
      <c r="BB41" s="660"/>
      <c r="BC41" s="660"/>
      <c r="BD41" s="692"/>
      <c r="BE41" s="692"/>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313466</v>
      </c>
      <c r="BA42" s="732"/>
      <c r="BB42" s="732"/>
      <c r="BC42" s="732"/>
      <c r="BD42" s="718"/>
      <c r="BE42" s="718"/>
      <c r="BF42" s="720"/>
      <c r="BG42" s="711"/>
      <c r="BH42" s="712"/>
      <c r="BI42" s="712"/>
      <c r="BJ42" s="712"/>
      <c r="BK42" s="712"/>
      <c r="BL42" s="224"/>
      <c r="BM42" s="681" t="s">
        <v>341</v>
      </c>
      <c r="BN42" s="681"/>
      <c r="BO42" s="681"/>
      <c r="BP42" s="681"/>
      <c r="BQ42" s="681"/>
      <c r="BR42" s="681"/>
      <c r="BS42" s="681"/>
      <c r="BT42" s="681"/>
      <c r="BU42" s="682"/>
      <c r="BV42" s="731">
        <v>378</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1051534</v>
      </c>
      <c r="CS42" s="692"/>
      <c r="CT42" s="692"/>
      <c r="CU42" s="692"/>
      <c r="CV42" s="692"/>
      <c r="CW42" s="692"/>
      <c r="CX42" s="692"/>
      <c r="CY42" s="693"/>
      <c r="CZ42" s="664">
        <v>19.8</v>
      </c>
      <c r="DA42" s="689"/>
      <c r="DB42" s="689"/>
      <c r="DC42" s="694"/>
      <c r="DD42" s="668">
        <v>268726</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t="s">
        <v>122</v>
      </c>
      <c r="CS43" s="692"/>
      <c r="CT43" s="692"/>
      <c r="CU43" s="692"/>
      <c r="CV43" s="692"/>
      <c r="CW43" s="692"/>
      <c r="CX43" s="692"/>
      <c r="CY43" s="693"/>
      <c r="CZ43" s="664" t="s">
        <v>122</v>
      </c>
      <c r="DA43" s="689"/>
      <c r="DB43" s="689"/>
      <c r="DC43" s="694"/>
      <c r="DD43" s="668" t="s">
        <v>122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977086</v>
      </c>
      <c r="CS44" s="660"/>
      <c r="CT44" s="660"/>
      <c r="CU44" s="660"/>
      <c r="CV44" s="660"/>
      <c r="CW44" s="660"/>
      <c r="CX44" s="660"/>
      <c r="CY44" s="661"/>
      <c r="CZ44" s="664">
        <v>18.399999999999999</v>
      </c>
      <c r="DA44" s="665"/>
      <c r="DB44" s="665"/>
      <c r="DC44" s="671"/>
      <c r="DD44" s="668">
        <v>234944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537636</v>
      </c>
      <c r="CS45" s="692"/>
      <c r="CT45" s="692"/>
      <c r="CU45" s="692"/>
      <c r="CV45" s="692"/>
      <c r="CW45" s="692"/>
      <c r="CX45" s="692"/>
      <c r="CY45" s="693"/>
      <c r="CZ45" s="664">
        <v>10.1</v>
      </c>
      <c r="DA45" s="689"/>
      <c r="DB45" s="689"/>
      <c r="DC45" s="694"/>
      <c r="DD45" s="668">
        <v>21065</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394950</v>
      </c>
      <c r="CS46" s="660"/>
      <c r="CT46" s="660"/>
      <c r="CU46" s="660"/>
      <c r="CV46" s="660"/>
      <c r="CW46" s="660"/>
      <c r="CX46" s="660"/>
      <c r="CY46" s="661"/>
      <c r="CZ46" s="664">
        <v>7.5</v>
      </c>
      <c r="DA46" s="665"/>
      <c r="DB46" s="665"/>
      <c r="DC46" s="671"/>
      <c r="DD46" s="668">
        <v>209209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74448</v>
      </c>
      <c r="CS47" s="692"/>
      <c r="CT47" s="692"/>
      <c r="CU47" s="692"/>
      <c r="CV47" s="692"/>
      <c r="CW47" s="692"/>
      <c r="CX47" s="692"/>
      <c r="CY47" s="693"/>
      <c r="CZ47" s="664">
        <v>1.4</v>
      </c>
      <c r="DA47" s="689"/>
      <c r="DB47" s="689"/>
      <c r="DC47" s="694"/>
      <c r="DD47" s="668">
        <v>33782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5299183</v>
      </c>
      <c r="CS49" s="718"/>
      <c r="CT49" s="718"/>
      <c r="CU49" s="718"/>
      <c r="CV49" s="718"/>
      <c r="CW49" s="718"/>
      <c r="CX49" s="718"/>
      <c r="CY49" s="747"/>
      <c r="CZ49" s="739">
        <v>100</v>
      </c>
      <c r="DA49" s="748"/>
      <c r="DB49" s="748"/>
      <c r="DC49" s="749"/>
      <c r="DD49" s="750">
        <v>3729002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8jm9YLDAtz8tNk2pFPppFYO6E6R8o43MYPPcgbKr5Sif9Ui4gQ+QQ2LKVfZPF4VrvnOyzwzy30N3CBTVVimXA==" saltValue="TWVu2dwU2vOXHz75URkT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5630</v>
      </c>
      <c r="R7" s="789"/>
      <c r="S7" s="789"/>
      <c r="T7" s="789"/>
      <c r="U7" s="789"/>
      <c r="V7" s="789">
        <v>5299</v>
      </c>
      <c r="W7" s="789"/>
      <c r="X7" s="789"/>
      <c r="Y7" s="789"/>
      <c r="Z7" s="789"/>
      <c r="AA7" s="789">
        <v>331</v>
      </c>
      <c r="AB7" s="789"/>
      <c r="AC7" s="789"/>
      <c r="AD7" s="789"/>
      <c r="AE7" s="790"/>
      <c r="AF7" s="791">
        <v>318</v>
      </c>
      <c r="AG7" s="792"/>
      <c r="AH7" s="792"/>
      <c r="AI7" s="792"/>
      <c r="AJ7" s="793"/>
      <c r="AK7" s="794">
        <v>492</v>
      </c>
      <c r="AL7" s="795"/>
      <c r="AM7" s="795"/>
      <c r="AN7" s="795"/>
      <c r="AO7" s="795"/>
      <c r="AP7" s="795">
        <v>3728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36</v>
      </c>
      <c r="R8" s="820"/>
      <c r="S8" s="820"/>
      <c r="T8" s="820"/>
      <c r="U8" s="820"/>
      <c r="V8" s="820">
        <v>0</v>
      </c>
      <c r="W8" s="820"/>
      <c r="X8" s="820"/>
      <c r="Y8" s="820"/>
      <c r="Z8" s="820"/>
      <c r="AA8" s="820">
        <v>36</v>
      </c>
      <c r="AB8" s="820"/>
      <c r="AC8" s="820"/>
      <c r="AD8" s="820"/>
      <c r="AE8" s="821"/>
      <c r="AF8" s="822">
        <v>36</v>
      </c>
      <c r="AG8" s="823"/>
      <c r="AH8" s="823"/>
      <c r="AI8" s="823"/>
      <c r="AJ8" s="824"/>
      <c r="AK8" s="805" t="s">
        <v>558</v>
      </c>
      <c r="AL8" s="806"/>
      <c r="AM8" s="806"/>
      <c r="AN8" s="806"/>
      <c r="AO8" s="806"/>
      <c r="AP8" s="806" t="s">
        <v>558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5666</v>
      </c>
      <c r="R23" s="829"/>
      <c r="S23" s="829"/>
      <c r="T23" s="829"/>
      <c r="U23" s="829"/>
      <c r="V23" s="829">
        <v>5299</v>
      </c>
      <c r="W23" s="829"/>
      <c r="X23" s="829"/>
      <c r="Y23" s="829"/>
      <c r="Z23" s="829"/>
      <c r="AA23" s="829">
        <v>367</v>
      </c>
      <c r="AB23" s="829"/>
      <c r="AC23" s="829"/>
      <c r="AD23" s="829"/>
      <c r="AE23" s="830"/>
      <c r="AF23" s="831">
        <v>354</v>
      </c>
      <c r="AG23" s="829"/>
      <c r="AH23" s="829"/>
      <c r="AI23" s="829"/>
      <c r="AJ23" s="832"/>
      <c r="AK23" s="833"/>
      <c r="AL23" s="834"/>
      <c r="AM23" s="834"/>
      <c r="AN23" s="834"/>
      <c r="AO23" s="834"/>
      <c r="AP23" s="829">
        <v>3728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943</v>
      </c>
      <c r="R28" s="859"/>
      <c r="S28" s="859"/>
      <c r="T28" s="859"/>
      <c r="U28" s="859"/>
      <c r="V28" s="859">
        <v>922</v>
      </c>
      <c r="W28" s="859"/>
      <c r="X28" s="859"/>
      <c r="Y28" s="859"/>
      <c r="Z28" s="859"/>
      <c r="AA28" s="859">
        <v>21</v>
      </c>
      <c r="AB28" s="859"/>
      <c r="AC28" s="859"/>
      <c r="AD28" s="859"/>
      <c r="AE28" s="860"/>
      <c r="AF28" s="861">
        <v>21</v>
      </c>
      <c r="AG28" s="859"/>
      <c r="AH28" s="859"/>
      <c r="AI28" s="859"/>
      <c r="AJ28" s="862"/>
      <c r="AK28" s="863">
        <v>73</v>
      </c>
      <c r="AL28" s="864"/>
      <c r="AM28" s="864"/>
      <c r="AN28" s="864"/>
      <c r="AO28" s="864"/>
      <c r="AP28" s="864" t="s">
        <v>558</v>
      </c>
      <c r="AQ28" s="864"/>
      <c r="AR28" s="864"/>
      <c r="AS28" s="864"/>
      <c r="AT28" s="864"/>
      <c r="AU28" s="864" t="s">
        <v>558</v>
      </c>
      <c r="AV28" s="864"/>
      <c r="AW28" s="864"/>
      <c r="AX28" s="864"/>
      <c r="AY28" s="864"/>
      <c r="AZ28" s="865" t="s">
        <v>558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971</v>
      </c>
      <c r="R29" s="820"/>
      <c r="S29" s="820"/>
      <c r="T29" s="820"/>
      <c r="U29" s="820"/>
      <c r="V29" s="820">
        <v>912</v>
      </c>
      <c r="W29" s="820"/>
      <c r="X29" s="820"/>
      <c r="Y29" s="820"/>
      <c r="Z29" s="820"/>
      <c r="AA29" s="820">
        <v>59</v>
      </c>
      <c r="AB29" s="820"/>
      <c r="AC29" s="820"/>
      <c r="AD29" s="820"/>
      <c r="AE29" s="821"/>
      <c r="AF29" s="822">
        <v>59</v>
      </c>
      <c r="AG29" s="823"/>
      <c r="AH29" s="823"/>
      <c r="AI29" s="823"/>
      <c r="AJ29" s="824"/>
      <c r="AK29" s="870">
        <v>136</v>
      </c>
      <c r="AL29" s="866"/>
      <c r="AM29" s="866"/>
      <c r="AN29" s="866"/>
      <c r="AO29" s="866"/>
      <c r="AP29" s="866" t="s">
        <v>558</v>
      </c>
      <c r="AQ29" s="866"/>
      <c r="AR29" s="866"/>
      <c r="AS29" s="866"/>
      <c r="AT29" s="866"/>
      <c r="AU29" s="866" t="s">
        <v>558</v>
      </c>
      <c r="AV29" s="866"/>
      <c r="AW29" s="866"/>
      <c r="AX29" s="866"/>
      <c r="AY29" s="866"/>
      <c r="AZ29" s="867" t="s">
        <v>558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209</v>
      </c>
      <c r="R30" s="820"/>
      <c r="S30" s="820"/>
      <c r="T30" s="820"/>
      <c r="U30" s="820"/>
      <c r="V30" s="820">
        <v>208</v>
      </c>
      <c r="W30" s="820"/>
      <c r="X30" s="820"/>
      <c r="Y30" s="820"/>
      <c r="Z30" s="820"/>
      <c r="AA30" s="820">
        <v>1</v>
      </c>
      <c r="AB30" s="820"/>
      <c r="AC30" s="820"/>
      <c r="AD30" s="820"/>
      <c r="AE30" s="821"/>
      <c r="AF30" s="822">
        <v>1</v>
      </c>
      <c r="AG30" s="823"/>
      <c r="AH30" s="823"/>
      <c r="AI30" s="823"/>
      <c r="AJ30" s="824"/>
      <c r="AK30" s="870">
        <v>134</v>
      </c>
      <c r="AL30" s="866"/>
      <c r="AM30" s="866"/>
      <c r="AN30" s="866"/>
      <c r="AO30" s="866"/>
      <c r="AP30" s="866" t="s">
        <v>558</v>
      </c>
      <c r="AQ30" s="866"/>
      <c r="AR30" s="866"/>
      <c r="AS30" s="866"/>
      <c r="AT30" s="866"/>
      <c r="AU30" s="866" t="s">
        <v>558</v>
      </c>
      <c r="AV30" s="866"/>
      <c r="AW30" s="866"/>
      <c r="AX30" s="866"/>
      <c r="AY30" s="866"/>
      <c r="AZ30" s="867" t="s">
        <v>558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214</v>
      </c>
      <c r="R31" s="820"/>
      <c r="S31" s="820"/>
      <c r="T31" s="820"/>
      <c r="U31" s="820"/>
      <c r="V31" s="820">
        <v>181</v>
      </c>
      <c r="W31" s="820"/>
      <c r="X31" s="820"/>
      <c r="Y31" s="820"/>
      <c r="Z31" s="820"/>
      <c r="AA31" s="820">
        <v>33</v>
      </c>
      <c r="AB31" s="820"/>
      <c r="AC31" s="820"/>
      <c r="AD31" s="820"/>
      <c r="AE31" s="821"/>
      <c r="AF31" s="822">
        <v>199</v>
      </c>
      <c r="AG31" s="823"/>
      <c r="AH31" s="823"/>
      <c r="AI31" s="823"/>
      <c r="AJ31" s="824"/>
      <c r="AK31" s="870">
        <v>18</v>
      </c>
      <c r="AL31" s="866"/>
      <c r="AM31" s="866"/>
      <c r="AN31" s="866"/>
      <c r="AO31" s="866"/>
      <c r="AP31" s="866">
        <v>926</v>
      </c>
      <c r="AQ31" s="866"/>
      <c r="AR31" s="866"/>
      <c r="AS31" s="866"/>
      <c r="AT31" s="866"/>
      <c r="AU31" s="866">
        <v>251</v>
      </c>
      <c r="AV31" s="866"/>
      <c r="AW31" s="866"/>
      <c r="AX31" s="866"/>
      <c r="AY31" s="866"/>
      <c r="AZ31" s="867" t="s">
        <v>558</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420</v>
      </c>
      <c r="R32" s="820"/>
      <c r="S32" s="820"/>
      <c r="T32" s="820"/>
      <c r="U32" s="820"/>
      <c r="V32" s="820">
        <v>432</v>
      </c>
      <c r="W32" s="820"/>
      <c r="X32" s="820"/>
      <c r="Y32" s="820"/>
      <c r="Z32" s="820"/>
      <c r="AA32" s="820">
        <v>-12</v>
      </c>
      <c r="AB32" s="820"/>
      <c r="AC32" s="820"/>
      <c r="AD32" s="820"/>
      <c r="AE32" s="821"/>
      <c r="AF32" s="822">
        <v>156</v>
      </c>
      <c r="AG32" s="823"/>
      <c r="AH32" s="823"/>
      <c r="AI32" s="823"/>
      <c r="AJ32" s="824"/>
      <c r="AK32" s="870">
        <v>192</v>
      </c>
      <c r="AL32" s="866"/>
      <c r="AM32" s="866"/>
      <c r="AN32" s="866"/>
      <c r="AO32" s="866"/>
      <c r="AP32" s="866">
        <v>1609</v>
      </c>
      <c r="AQ32" s="866"/>
      <c r="AR32" s="866"/>
      <c r="AS32" s="866"/>
      <c r="AT32" s="866"/>
      <c r="AU32" s="866">
        <v>1532</v>
      </c>
      <c r="AV32" s="866"/>
      <c r="AW32" s="866"/>
      <c r="AX32" s="866"/>
      <c r="AY32" s="866"/>
      <c r="AZ32" s="867" t="s">
        <v>558</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436</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400</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2403</v>
      </c>
      <c r="R68" s="902"/>
      <c r="S68" s="902"/>
      <c r="T68" s="902"/>
      <c r="U68" s="902"/>
      <c r="V68" s="902">
        <v>2271</v>
      </c>
      <c r="W68" s="902"/>
      <c r="X68" s="902"/>
      <c r="Y68" s="902"/>
      <c r="Z68" s="902"/>
      <c r="AA68" s="902">
        <v>131</v>
      </c>
      <c r="AB68" s="902"/>
      <c r="AC68" s="902"/>
      <c r="AD68" s="902"/>
      <c r="AE68" s="902"/>
      <c r="AF68" s="902">
        <v>131</v>
      </c>
      <c r="AG68" s="902"/>
      <c r="AH68" s="902"/>
      <c r="AI68" s="902"/>
      <c r="AJ68" s="902"/>
      <c r="AK68" s="902" t="s">
        <v>558</v>
      </c>
      <c r="AL68" s="902"/>
      <c r="AM68" s="902"/>
      <c r="AN68" s="902"/>
      <c r="AO68" s="902"/>
      <c r="AP68" s="902">
        <v>3395</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408</v>
      </c>
      <c r="R69" s="866"/>
      <c r="S69" s="866"/>
      <c r="T69" s="866"/>
      <c r="U69" s="866"/>
      <c r="V69" s="866">
        <v>392</v>
      </c>
      <c r="W69" s="866"/>
      <c r="X69" s="866"/>
      <c r="Y69" s="866"/>
      <c r="Z69" s="866"/>
      <c r="AA69" s="866">
        <v>15</v>
      </c>
      <c r="AB69" s="866"/>
      <c r="AC69" s="866"/>
      <c r="AD69" s="866"/>
      <c r="AE69" s="866"/>
      <c r="AF69" s="866">
        <v>15</v>
      </c>
      <c r="AG69" s="866"/>
      <c r="AH69" s="866"/>
      <c r="AI69" s="866"/>
      <c r="AJ69" s="866"/>
      <c r="AK69" s="866">
        <v>27</v>
      </c>
      <c r="AL69" s="866"/>
      <c r="AM69" s="866"/>
      <c r="AN69" s="866"/>
      <c r="AO69" s="866"/>
      <c r="AP69" s="866">
        <v>44</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1248</v>
      </c>
      <c r="R70" s="866"/>
      <c r="S70" s="866"/>
      <c r="T70" s="866"/>
      <c r="U70" s="866"/>
      <c r="V70" s="866">
        <v>1239</v>
      </c>
      <c r="W70" s="866"/>
      <c r="X70" s="866"/>
      <c r="Y70" s="866"/>
      <c r="Z70" s="866"/>
      <c r="AA70" s="866">
        <v>38</v>
      </c>
      <c r="AB70" s="866"/>
      <c r="AC70" s="866"/>
      <c r="AD70" s="866"/>
      <c r="AE70" s="866"/>
      <c r="AF70" s="866">
        <v>38</v>
      </c>
      <c r="AG70" s="866"/>
      <c r="AH70" s="866"/>
      <c r="AI70" s="866"/>
      <c r="AJ70" s="866"/>
      <c r="AK70" s="866" t="s">
        <v>558</v>
      </c>
      <c r="AL70" s="866"/>
      <c r="AM70" s="866"/>
      <c r="AN70" s="866"/>
      <c r="AO70" s="866"/>
      <c r="AP70" s="866">
        <v>13</v>
      </c>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932</v>
      </c>
      <c r="R71" s="866"/>
      <c r="S71" s="866"/>
      <c r="T71" s="866"/>
      <c r="U71" s="866"/>
      <c r="V71" s="866">
        <v>921</v>
      </c>
      <c r="W71" s="866"/>
      <c r="X71" s="866"/>
      <c r="Y71" s="866"/>
      <c r="Z71" s="866"/>
      <c r="AA71" s="866">
        <v>11</v>
      </c>
      <c r="AB71" s="866"/>
      <c r="AC71" s="866"/>
      <c r="AD71" s="866"/>
      <c r="AE71" s="866"/>
      <c r="AF71" s="866">
        <v>11</v>
      </c>
      <c r="AG71" s="866"/>
      <c r="AH71" s="866"/>
      <c r="AI71" s="866"/>
      <c r="AJ71" s="866"/>
      <c r="AK71" s="866">
        <v>32</v>
      </c>
      <c r="AL71" s="866"/>
      <c r="AM71" s="866"/>
      <c r="AN71" s="866"/>
      <c r="AO71" s="866"/>
      <c r="AP71" s="866">
        <v>95</v>
      </c>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553</v>
      </c>
      <c r="C72" s="910"/>
      <c r="D72" s="910"/>
      <c r="E72" s="910"/>
      <c r="F72" s="910"/>
      <c r="G72" s="910"/>
      <c r="H72" s="910"/>
      <c r="I72" s="910"/>
      <c r="J72" s="910"/>
      <c r="K72" s="910"/>
      <c r="L72" s="910"/>
      <c r="M72" s="910"/>
      <c r="N72" s="910"/>
      <c r="O72" s="910"/>
      <c r="P72" s="911"/>
      <c r="Q72" s="912">
        <v>6620</v>
      </c>
      <c r="R72" s="866"/>
      <c r="S72" s="866"/>
      <c r="T72" s="866"/>
      <c r="U72" s="866"/>
      <c r="V72" s="866">
        <v>7246</v>
      </c>
      <c r="W72" s="866"/>
      <c r="X72" s="866"/>
      <c r="Y72" s="866"/>
      <c r="Z72" s="866"/>
      <c r="AA72" s="866">
        <v>-626</v>
      </c>
      <c r="AB72" s="866"/>
      <c r="AC72" s="866"/>
      <c r="AD72" s="866"/>
      <c r="AE72" s="866"/>
      <c r="AF72" s="866">
        <v>1805</v>
      </c>
      <c r="AG72" s="866"/>
      <c r="AH72" s="866"/>
      <c r="AI72" s="866"/>
      <c r="AJ72" s="866"/>
      <c r="AK72" s="866" t="s">
        <v>558</v>
      </c>
      <c r="AL72" s="866"/>
      <c r="AM72" s="866"/>
      <c r="AN72" s="866"/>
      <c r="AO72" s="866"/>
      <c r="AP72" s="866">
        <v>4365</v>
      </c>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554</v>
      </c>
      <c r="C73" s="910"/>
      <c r="D73" s="910"/>
      <c r="E73" s="910"/>
      <c r="F73" s="910"/>
      <c r="G73" s="910"/>
      <c r="H73" s="910"/>
      <c r="I73" s="910"/>
      <c r="J73" s="910"/>
      <c r="K73" s="910"/>
      <c r="L73" s="910"/>
      <c r="M73" s="910"/>
      <c r="N73" s="910"/>
      <c r="O73" s="910"/>
      <c r="P73" s="911"/>
      <c r="Q73" s="912">
        <v>110</v>
      </c>
      <c r="R73" s="866"/>
      <c r="S73" s="866"/>
      <c r="T73" s="866"/>
      <c r="U73" s="866"/>
      <c r="V73" s="866">
        <v>102</v>
      </c>
      <c r="W73" s="866"/>
      <c r="X73" s="866"/>
      <c r="Y73" s="866"/>
      <c r="Z73" s="866"/>
      <c r="AA73" s="866">
        <v>8</v>
      </c>
      <c r="AB73" s="866"/>
      <c r="AC73" s="866"/>
      <c r="AD73" s="866"/>
      <c r="AE73" s="866"/>
      <c r="AF73" s="866">
        <v>8</v>
      </c>
      <c r="AG73" s="866"/>
      <c r="AH73" s="866"/>
      <c r="AI73" s="866"/>
      <c r="AJ73" s="866"/>
      <c r="AK73" s="866" t="s">
        <v>558</v>
      </c>
      <c r="AL73" s="866"/>
      <c r="AM73" s="866"/>
      <c r="AN73" s="866"/>
      <c r="AO73" s="866"/>
      <c r="AP73" s="866" t="s">
        <v>558</v>
      </c>
      <c r="AQ73" s="866"/>
      <c r="AR73" s="866"/>
      <c r="AS73" s="866"/>
      <c r="AT73" s="866"/>
      <c r="AU73" s="866" t="s">
        <v>558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555</v>
      </c>
      <c r="C74" s="910"/>
      <c r="D74" s="910"/>
      <c r="E74" s="910"/>
      <c r="F74" s="910"/>
      <c r="G74" s="910"/>
      <c r="H74" s="910"/>
      <c r="I74" s="910"/>
      <c r="J74" s="910"/>
      <c r="K74" s="910"/>
      <c r="L74" s="910"/>
      <c r="M74" s="910"/>
      <c r="N74" s="910"/>
      <c r="O74" s="910"/>
      <c r="P74" s="911"/>
      <c r="Q74" s="912">
        <v>158054</v>
      </c>
      <c r="R74" s="866"/>
      <c r="S74" s="866"/>
      <c r="T74" s="866"/>
      <c r="U74" s="866"/>
      <c r="V74" s="866">
        <v>156982</v>
      </c>
      <c r="W74" s="866"/>
      <c r="X74" s="866"/>
      <c r="Y74" s="866"/>
      <c r="Z74" s="866"/>
      <c r="AA74" s="866">
        <v>1071</v>
      </c>
      <c r="AB74" s="866"/>
      <c r="AC74" s="866"/>
      <c r="AD74" s="866"/>
      <c r="AE74" s="866"/>
      <c r="AF74" s="866">
        <v>1071</v>
      </c>
      <c r="AG74" s="866"/>
      <c r="AH74" s="866"/>
      <c r="AI74" s="866"/>
      <c r="AJ74" s="866"/>
      <c r="AK74" s="866" t="s">
        <v>558</v>
      </c>
      <c r="AL74" s="866"/>
      <c r="AM74" s="866"/>
      <c r="AN74" s="866"/>
      <c r="AO74" s="866"/>
      <c r="AP74" s="866" t="s">
        <v>558</v>
      </c>
      <c r="AQ74" s="866"/>
      <c r="AR74" s="866"/>
      <c r="AS74" s="866"/>
      <c r="AT74" s="866"/>
      <c r="AU74" s="866" t="s">
        <v>558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556</v>
      </c>
      <c r="C75" s="910"/>
      <c r="D75" s="910"/>
      <c r="E75" s="910"/>
      <c r="F75" s="910"/>
      <c r="G75" s="910"/>
      <c r="H75" s="910"/>
      <c r="I75" s="910"/>
      <c r="J75" s="910"/>
      <c r="K75" s="910"/>
      <c r="L75" s="910"/>
      <c r="M75" s="910"/>
      <c r="N75" s="910"/>
      <c r="O75" s="910"/>
      <c r="P75" s="911"/>
      <c r="Q75" s="913">
        <v>3843</v>
      </c>
      <c r="R75" s="914"/>
      <c r="S75" s="914"/>
      <c r="T75" s="914"/>
      <c r="U75" s="870"/>
      <c r="V75" s="915">
        <v>3646</v>
      </c>
      <c r="W75" s="914"/>
      <c r="X75" s="914"/>
      <c r="Y75" s="914"/>
      <c r="Z75" s="870"/>
      <c r="AA75" s="915">
        <v>197</v>
      </c>
      <c r="AB75" s="914"/>
      <c r="AC75" s="914"/>
      <c r="AD75" s="914"/>
      <c r="AE75" s="870"/>
      <c r="AF75" s="915">
        <v>197</v>
      </c>
      <c r="AG75" s="914"/>
      <c r="AH75" s="914"/>
      <c r="AI75" s="914"/>
      <c r="AJ75" s="870"/>
      <c r="AK75" s="915">
        <v>6</v>
      </c>
      <c r="AL75" s="914"/>
      <c r="AM75" s="914"/>
      <c r="AN75" s="914"/>
      <c r="AO75" s="870"/>
      <c r="AP75" s="915" t="s">
        <v>558</v>
      </c>
      <c r="AQ75" s="914"/>
      <c r="AR75" s="914"/>
      <c r="AS75" s="914"/>
      <c r="AT75" s="870"/>
      <c r="AU75" s="915" t="s">
        <v>558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557</v>
      </c>
      <c r="C76" s="910"/>
      <c r="D76" s="910"/>
      <c r="E76" s="910"/>
      <c r="F76" s="910"/>
      <c r="G76" s="910"/>
      <c r="H76" s="910"/>
      <c r="I76" s="910"/>
      <c r="J76" s="910"/>
      <c r="K76" s="910"/>
      <c r="L76" s="910"/>
      <c r="M76" s="910"/>
      <c r="N76" s="910"/>
      <c r="O76" s="910"/>
      <c r="P76" s="911"/>
      <c r="Q76" s="913">
        <v>116</v>
      </c>
      <c r="R76" s="914"/>
      <c r="S76" s="914"/>
      <c r="T76" s="914"/>
      <c r="U76" s="870"/>
      <c r="V76" s="915">
        <v>116</v>
      </c>
      <c r="W76" s="914"/>
      <c r="X76" s="914"/>
      <c r="Y76" s="914"/>
      <c r="Z76" s="870"/>
      <c r="AA76" s="915">
        <v>0</v>
      </c>
      <c r="AB76" s="914"/>
      <c r="AC76" s="914"/>
      <c r="AD76" s="914"/>
      <c r="AE76" s="870"/>
      <c r="AF76" s="915">
        <v>0</v>
      </c>
      <c r="AG76" s="914"/>
      <c r="AH76" s="914"/>
      <c r="AI76" s="914"/>
      <c r="AJ76" s="870"/>
      <c r="AK76" s="915" t="s">
        <v>558</v>
      </c>
      <c r="AL76" s="914"/>
      <c r="AM76" s="914"/>
      <c r="AN76" s="914"/>
      <c r="AO76" s="870"/>
      <c r="AP76" s="915" t="s">
        <v>558</v>
      </c>
      <c r="AQ76" s="914"/>
      <c r="AR76" s="914"/>
      <c r="AS76" s="914"/>
      <c r="AT76" s="870"/>
      <c r="AU76" s="915" t="s">
        <v>558</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295</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295</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295</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381651</v>
      </c>
      <c r="AB110" s="936"/>
      <c r="AC110" s="936"/>
      <c r="AD110" s="936"/>
      <c r="AE110" s="937"/>
      <c r="AF110" s="938">
        <v>411662</v>
      </c>
      <c r="AG110" s="936"/>
      <c r="AH110" s="936"/>
      <c r="AI110" s="936"/>
      <c r="AJ110" s="937"/>
      <c r="AK110" s="938">
        <v>412845</v>
      </c>
      <c r="AL110" s="936"/>
      <c r="AM110" s="936"/>
      <c r="AN110" s="936"/>
      <c r="AO110" s="937"/>
      <c r="AP110" s="939">
        <v>15.4</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3958906</v>
      </c>
      <c r="BR110" s="967"/>
      <c r="BS110" s="967"/>
      <c r="BT110" s="967"/>
      <c r="BU110" s="967"/>
      <c r="BV110" s="967">
        <v>3749695</v>
      </c>
      <c r="BW110" s="967"/>
      <c r="BX110" s="967"/>
      <c r="BY110" s="967"/>
      <c r="BZ110" s="967"/>
      <c r="CA110" s="967">
        <v>3727737</v>
      </c>
      <c r="CB110" s="967"/>
      <c r="CC110" s="967"/>
      <c r="CD110" s="967"/>
      <c r="CE110" s="967"/>
      <c r="CF110" s="980">
        <v>138.9</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1990408</v>
      </c>
      <c r="BR112" s="962"/>
      <c r="BS112" s="962"/>
      <c r="BT112" s="962"/>
      <c r="BU112" s="962"/>
      <c r="BV112" s="962">
        <v>1858056</v>
      </c>
      <c r="BW112" s="962"/>
      <c r="BX112" s="962"/>
      <c r="BY112" s="962"/>
      <c r="BZ112" s="962"/>
      <c r="CA112" s="962">
        <v>1783080</v>
      </c>
      <c r="CB112" s="962"/>
      <c r="CC112" s="962"/>
      <c r="CD112" s="962"/>
      <c r="CE112" s="962"/>
      <c r="CF112" s="956">
        <v>66.5</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178323</v>
      </c>
      <c r="AB113" s="974"/>
      <c r="AC113" s="974"/>
      <c r="AD113" s="974"/>
      <c r="AE113" s="975"/>
      <c r="AF113" s="976">
        <v>182576</v>
      </c>
      <c r="AG113" s="974"/>
      <c r="AH113" s="974"/>
      <c r="AI113" s="974"/>
      <c r="AJ113" s="975"/>
      <c r="AK113" s="976">
        <v>162711</v>
      </c>
      <c r="AL113" s="974"/>
      <c r="AM113" s="974"/>
      <c r="AN113" s="974"/>
      <c r="AO113" s="975"/>
      <c r="AP113" s="977">
        <v>6.1</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757633</v>
      </c>
      <c r="BR113" s="962"/>
      <c r="BS113" s="962"/>
      <c r="BT113" s="962"/>
      <c r="BU113" s="962"/>
      <c r="BV113" s="962">
        <v>867070</v>
      </c>
      <c r="BW113" s="962"/>
      <c r="BX113" s="962"/>
      <c r="BY113" s="962"/>
      <c r="BZ113" s="962"/>
      <c r="CA113" s="962">
        <v>937154</v>
      </c>
      <c r="CB113" s="962"/>
      <c r="CC113" s="962"/>
      <c r="CD113" s="962"/>
      <c r="CE113" s="962"/>
      <c r="CF113" s="956">
        <v>34.9</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35927</v>
      </c>
      <c r="AB114" s="995"/>
      <c r="AC114" s="995"/>
      <c r="AD114" s="995"/>
      <c r="AE114" s="996"/>
      <c r="AF114" s="997">
        <v>41653</v>
      </c>
      <c r="AG114" s="995"/>
      <c r="AH114" s="995"/>
      <c r="AI114" s="995"/>
      <c r="AJ114" s="996"/>
      <c r="AK114" s="997">
        <v>60596</v>
      </c>
      <c r="AL114" s="995"/>
      <c r="AM114" s="995"/>
      <c r="AN114" s="995"/>
      <c r="AO114" s="996"/>
      <c r="AP114" s="998">
        <v>2.2999999999999998</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442850</v>
      </c>
      <c r="BR114" s="962"/>
      <c r="BS114" s="962"/>
      <c r="BT114" s="962"/>
      <c r="BU114" s="962"/>
      <c r="BV114" s="962">
        <v>409644</v>
      </c>
      <c r="BW114" s="962"/>
      <c r="BX114" s="962"/>
      <c r="BY114" s="962"/>
      <c r="BZ114" s="962"/>
      <c r="CA114" s="962">
        <v>411955</v>
      </c>
      <c r="CB114" s="962"/>
      <c r="CC114" s="962"/>
      <c r="CD114" s="962"/>
      <c r="CE114" s="962"/>
      <c r="CF114" s="956">
        <v>15.4</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124</v>
      </c>
      <c r="AB116" s="995"/>
      <c r="AC116" s="995"/>
      <c r="AD116" s="995"/>
      <c r="AE116" s="996"/>
      <c r="AF116" s="997">
        <v>59</v>
      </c>
      <c r="AG116" s="995"/>
      <c r="AH116" s="995"/>
      <c r="AI116" s="995"/>
      <c r="AJ116" s="996"/>
      <c r="AK116" s="997">
        <v>284</v>
      </c>
      <c r="AL116" s="995"/>
      <c r="AM116" s="995"/>
      <c r="AN116" s="995"/>
      <c r="AO116" s="996"/>
      <c r="AP116" s="998">
        <v>0</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596025</v>
      </c>
      <c r="AB117" s="1015"/>
      <c r="AC117" s="1015"/>
      <c r="AD117" s="1015"/>
      <c r="AE117" s="1016"/>
      <c r="AF117" s="1017">
        <v>635950</v>
      </c>
      <c r="AG117" s="1015"/>
      <c r="AH117" s="1015"/>
      <c r="AI117" s="1015"/>
      <c r="AJ117" s="1016"/>
      <c r="AK117" s="1017">
        <v>636436</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295</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442</v>
      </c>
      <c r="BP119" s="1041"/>
      <c r="BQ119" s="1035">
        <v>7149797</v>
      </c>
      <c r="BR119" s="1036"/>
      <c r="BS119" s="1036"/>
      <c r="BT119" s="1036"/>
      <c r="BU119" s="1036"/>
      <c r="BV119" s="1036">
        <v>6884465</v>
      </c>
      <c r="BW119" s="1036"/>
      <c r="BX119" s="1036"/>
      <c r="BY119" s="1036"/>
      <c r="BZ119" s="1036"/>
      <c r="CA119" s="1036">
        <v>6859926</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1731417</v>
      </c>
      <c r="BR120" s="967"/>
      <c r="BS120" s="967"/>
      <c r="BT120" s="967"/>
      <c r="BU120" s="967"/>
      <c r="BV120" s="967">
        <v>1779734</v>
      </c>
      <c r="BW120" s="967"/>
      <c r="BX120" s="967"/>
      <c r="BY120" s="967"/>
      <c r="BZ120" s="967"/>
      <c r="CA120" s="967">
        <v>1718743</v>
      </c>
      <c r="CB120" s="967"/>
      <c r="CC120" s="967"/>
      <c r="CD120" s="967"/>
      <c r="CE120" s="967"/>
      <c r="CF120" s="980">
        <v>64.099999999999994</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1532136</v>
      </c>
      <c r="DR120" s="967"/>
      <c r="DS120" s="967"/>
      <c r="DT120" s="967"/>
      <c r="DU120" s="967"/>
      <c r="DV120" s="968">
        <v>57.1</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217767</v>
      </c>
      <c r="DH121" s="962"/>
      <c r="DI121" s="962"/>
      <c r="DJ121" s="962"/>
      <c r="DK121" s="962"/>
      <c r="DL121" s="962">
        <v>206478</v>
      </c>
      <c r="DM121" s="962"/>
      <c r="DN121" s="962"/>
      <c r="DO121" s="962"/>
      <c r="DP121" s="962"/>
      <c r="DQ121" s="962">
        <v>250944</v>
      </c>
      <c r="DR121" s="962"/>
      <c r="DS121" s="962"/>
      <c r="DT121" s="962"/>
      <c r="DU121" s="962"/>
      <c r="DV121" s="963">
        <v>9.4</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3683177</v>
      </c>
      <c r="BR122" s="1036"/>
      <c r="BS122" s="1036"/>
      <c r="BT122" s="1036"/>
      <c r="BU122" s="1036"/>
      <c r="BV122" s="1036">
        <v>3592190</v>
      </c>
      <c r="BW122" s="1036"/>
      <c r="BX122" s="1036"/>
      <c r="BY122" s="1036"/>
      <c r="BZ122" s="1036"/>
      <c r="CA122" s="1036">
        <v>3490418</v>
      </c>
      <c r="CB122" s="1036"/>
      <c r="CC122" s="1036"/>
      <c r="CD122" s="1036"/>
      <c r="CE122" s="1036"/>
      <c r="CF122" s="1053">
        <v>130.1</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450</v>
      </c>
      <c r="BP123" s="1041"/>
      <c r="BQ123" s="1099">
        <v>5414594</v>
      </c>
      <c r="BR123" s="1100"/>
      <c r="BS123" s="1100"/>
      <c r="BT123" s="1100"/>
      <c r="BU123" s="1100"/>
      <c r="BV123" s="1100">
        <v>5371924</v>
      </c>
      <c r="BW123" s="1100"/>
      <c r="BX123" s="1100"/>
      <c r="BY123" s="1100"/>
      <c r="BZ123" s="1100"/>
      <c r="CA123" s="1100">
        <v>5209161</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64.5</v>
      </c>
      <c r="BR124" s="1063"/>
      <c r="BS124" s="1063"/>
      <c r="BT124" s="1063"/>
      <c r="BU124" s="1063"/>
      <c r="BV124" s="1063">
        <v>57.1</v>
      </c>
      <c r="BW124" s="1063"/>
      <c r="BX124" s="1063"/>
      <c r="BY124" s="1063"/>
      <c r="BZ124" s="1063"/>
      <c r="CA124" s="1063">
        <v>61.5</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v>1772641</v>
      </c>
      <c r="DH124" s="1022"/>
      <c r="DI124" s="1022"/>
      <c r="DJ124" s="1022"/>
      <c r="DK124" s="1023"/>
      <c r="DL124" s="1021">
        <v>1651578</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t="s">
        <v>122</v>
      </c>
      <c r="AB128" s="1082"/>
      <c r="AC128" s="1082"/>
      <c r="AD128" s="1082"/>
      <c r="AE128" s="1083"/>
      <c r="AF128" s="1084" t="s">
        <v>122</v>
      </c>
      <c r="AG128" s="1082"/>
      <c r="AH128" s="1082"/>
      <c r="AI128" s="1082"/>
      <c r="AJ128" s="1083"/>
      <c r="AK128" s="1084" t="s">
        <v>122</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3017232</v>
      </c>
      <c r="AB129" s="995"/>
      <c r="AC129" s="995"/>
      <c r="AD129" s="995"/>
      <c r="AE129" s="996"/>
      <c r="AF129" s="997">
        <v>2965389</v>
      </c>
      <c r="AG129" s="995"/>
      <c r="AH129" s="995"/>
      <c r="AI129" s="995"/>
      <c r="AJ129" s="996"/>
      <c r="AK129" s="997">
        <v>2995527</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327820</v>
      </c>
      <c r="AB130" s="995"/>
      <c r="AC130" s="995"/>
      <c r="AD130" s="995"/>
      <c r="AE130" s="996"/>
      <c r="AF130" s="997">
        <v>317013</v>
      </c>
      <c r="AG130" s="995"/>
      <c r="AH130" s="995"/>
      <c r="AI130" s="995"/>
      <c r="AJ130" s="996"/>
      <c r="AK130" s="997">
        <v>312412</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11.3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2689412</v>
      </c>
      <c r="AB131" s="1022"/>
      <c r="AC131" s="1022"/>
      <c r="AD131" s="1022"/>
      <c r="AE131" s="1023"/>
      <c r="AF131" s="1021">
        <v>2648376</v>
      </c>
      <c r="AG131" s="1022"/>
      <c r="AH131" s="1022"/>
      <c r="AI131" s="1022"/>
      <c r="AJ131" s="1023"/>
      <c r="AK131" s="1021">
        <v>2683115</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61.5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9.9726259870000007</v>
      </c>
      <c r="AB132" s="1133"/>
      <c r="AC132" s="1133"/>
      <c r="AD132" s="1133"/>
      <c r="AE132" s="1134"/>
      <c r="AF132" s="1135">
        <v>12.04273864</v>
      </c>
      <c r="AG132" s="1133"/>
      <c r="AH132" s="1133"/>
      <c r="AI132" s="1133"/>
      <c r="AJ132" s="1134"/>
      <c r="AK132" s="1135">
        <v>12.07641119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9.5</v>
      </c>
      <c r="AB133" s="1116"/>
      <c r="AC133" s="1116"/>
      <c r="AD133" s="1116"/>
      <c r="AE133" s="1117"/>
      <c r="AF133" s="1115">
        <v>10.4</v>
      </c>
      <c r="AG133" s="1116"/>
      <c r="AH133" s="1116"/>
      <c r="AI133" s="1116"/>
      <c r="AJ133" s="1117"/>
      <c r="AK133" s="1115">
        <v>11.3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cxNjxAfzbmbNhGKCi77ErVHSiTFSjrVY0X6L1e6SEBJ0wX+cv1PDwopauX8s9fdSuPhFBN2W+lM5SITKB2K6g==" saltValue="H2bAmmPG6UIf5Zcjp5az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Ha3Ju9j0Nk9wRQhU9Swxnmutq6kopj33LZzxXQLlM3X3Oj54wozD/l545SaEI/yT98LNYENK+Qd/v5gw7BmoA==" saltValue="9uhgGvSD/1X07JY3BeNZ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uM8tKdoM7ziLmZBaSHWgfZad+9TUPpaR1rQTVawTCiVE1ZoOkOeFuYmtgMR/ij837BbJdatgxc7CYCMh6QrWQ==" saltValue="zlOjwfD17VDx/XxDdLCj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680158</v>
      </c>
      <c r="AP9" s="281">
        <v>85169</v>
      </c>
      <c r="AQ9" s="282">
        <v>143407</v>
      </c>
      <c r="AR9" s="283">
        <v>-40.6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137789</v>
      </c>
      <c r="AP10" s="284">
        <v>17254</v>
      </c>
      <c r="AQ10" s="285">
        <v>20271</v>
      </c>
      <c r="AR10" s="286">
        <v>-14.9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87808</v>
      </c>
      <c r="AP11" s="284">
        <v>10995</v>
      </c>
      <c r="AQ11" s="285">
        <v>1412</v>
      </c>
      <c r="AR11" s="286">
        <v>678.7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51944</v>
      </c>
      <c r="AP13" s="284">
        <v>6504</v>
      </c>
      <c r="AQ13" s="285">
        <v>5234</v>
      </c>
      <c r="AR13" s="286">
        <v>24.3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t="s">
        <v>488</v>
      </c>
      <c r="AP14" s="284" t="s">
        <v>488</v>
      </c>
      <c r="AQ14" s="285">
        <v>3337</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-33456</v>
      </c>
      <c r="AP15" s="284">
        <v>-4189</v>
      </c>
      <c r="AQ15" s="285">
        <v>-9830</v>
      </c>
      <c r="AR15" s="286">
        <v>-57.4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924243</v>
      </c>
      <c r="AP16" s="284">
        <v>115733</v>
      </c>
      <c r="AQ16" s="285">
        <v>163831</v>
      </c>
      <c r="AR16" s="286">
        <v>-29.4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8.77</v>
      </c>
      <c r="AP21" s="298">
        <v>14.18</v>
      </c>
      <c r="AQ21" s="299">
        <v>-5.41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96</v>
      </c>
      <c r="AP22" s="303">
        <v>95.4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412845</v>
      </c>
      <c r="AP32" s="312">
        <v>51696</v>
      </c>
      <c r="AQ32" s="313">
        <v>86321</v>
      </c>
      <c r="AR32" s="314">
        <v>-40.1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162711</v>
      </c>
      <c r="AP35" s="312">
        <v>20375</v>
      </c>
      <c r="AQ35" s="313">
        <v>18581</v>
      </c>
      <c r="AR35" s="314">
        <v>9.6999999999999993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60596</v>
      </c>
      <c r="AP36" s="312">
        <v>7588</v>
      </c>
      <c r="AQ36" s="313">
        <v>4521</v>
      </c>
      <c r="AR36" s="314">
        <v>67.8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488</v>
      </c>
      <c r="AP37" s="312" t="s">
        <v>488</v>
      </c>
      <c r="AQ37" s="313">
        <v>983</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v>284</v>
      </c>
      <c r="AP38" s="315">
        <v>36</v>
      </c>
      <c r="AQ38" s="316">
        <v>20</v>
      </c>
      <c r="AR38" s="304">
        <v>80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t="s">
        <v>488</v>
      </c>
      <c r="AP39" s="312" t="s">
        <v>488</v>
      </c>
      <c r="AQ39" s="313">
        <v>-4212</v>
      </c>
      <c r="AR39" s="314" t="s">
        <v>488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-312412</v>
      </c>
      <c r="AP40" s="312">
        <v>-39120</v>
      </c>
      <c r="AQ40" s="313">
        <v>-70783</v>
      </c>
      <c r="AR40" s="314">
        <v>-44.7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324024</v>
      </c>
      <c r="AP41" s="312">
        <v>40574</v>
      </c>
      <c r="AQ41" s="313">
        <v>35432</v>
      </c>
      <c r="AR41" s="314">
        <v>14.5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486183</v>
      </c>
      <c r="AN51" s="334">
        <v>61271</v>
      </c>
      <c r="AO51" s="335">
        <v>42</v>
      </c>
      <c r="AP51" s="336">
        <v>145139</v>
      </c>
      <c r="AQ51" s="337">
        <v>19.5</v>
      </c>
      <c r="AR51" s="338">
        <v>22.5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355167</v>
      </c>
      <c r="AN52" s="342">
        <v>44760</v>
      </c>
      <c r="AO52" s="343">
        <v>107.5</v>
      </c>
      <c r="AP52" s="344">
        <v>83762</v>
      </c>
      <c r="AQ52" s="345">
        <v>33.1</v>
      </c>
      <c r="AR52" s="346">
        <v>74.400000000000006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1094221</v>
      </c>
      <c r="AN53" s="334">
        <v>137811</v>
      </c>
      <c r="AO53" s="335">
        <v>124.9</v>
      </c>
      <c r="AP53" s="336">
        <v>125391</v>
      </c>
      <c r="AQ53" s="337">
        <v>-13.6</v>
      </c>
      <c r="AR53" s="338">
        <v>138.5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337755</v>
      </c>
      <c r="AN54" s="342">
        <v>42538</v>
      </c>
      <c r="AO54" s="343">
        <v>-5</v>
      </c>
      <c r="AP54" s="344">
        <v>68516</v>
      </c>
      <c r="AQ54" s="345">
        <v>-18.2</v>
      </c>
      <c r="AR54" s="346">
        <v>13.2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684375</v>
      </c>
      <c r="AN55" s="334">
        <v>85988</v>
      </c>
      <c r="AO55" s="335">
        <v>-37.6</v>
      </c>
      <c r="AP55" s="336">
        <v>138402</v>
      </c>
      <c r="AQ55" s="337">
        <v>10.4</v>
      </c>
      <c r="AR55" s="338">
        <v>-48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226442</v>
      </c>
      <c r="AN56" s="342">
        <v>28451</v>
      </c>
      <c r="AO56" s="343">
        <v>-33.1</v>
      </c>
      <c r="AP56" s="344">
        <v>70652</v>
      </c>
      <c r="AQ56" s="345">
        <v>3.1</v>
      </c>
      <c r="AR56" s="346">
        <v>-36.200000000000003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500155</v>
      </c>
      <c r="AN57" s="334">
        <v>62841</v>
      </c>
      <c r="AO57" s="335">
        <v>-26.9</v>
      </c>
      <c r="AP57" s="336">
        <v>146367</v>
      </c>
      <c r="AQ57" s="337">
        <v>5.8</v>
      </c>
      <c r="AR57" s="338">
        <v>-32.700000000000003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234262</v>
      </c>
      <c r="AN58" s="342">
        <v>29434</v>
      </c>
      <c r="AO58" s="343">
        <v>3.5</v>
      </c>
      <c r="AP58" s="344">
        <v>79441</v>
      </c>
      <c r="AQ58" s="345">
        <v>12.4</v>
      </c>
      <c r="AR58" s="346">
        <v>-8.9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977086</v>
      </c>
      <c r="AN59" s="334">
        <v>122350</v>
      </c>
      <c r="AO59" s="335">
        <v>94.7</v>
      </c>
      <c r="AP59" s="336">
        <v>165181</v>
      </c>
      <c r="AQ59" s="337">
        <v>12.9</v>
      </c>
      <c r="AR59" s="338">
        <v>81.8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394950</v>
      </c>
      <c r="AN60" s="342">
        <v>49455</v>
      </c>
      <c r="AO60" s="343">
        <v>68</v>
      </c>
      <c r="AP60" s="344">
        <v>82246</v>
      </c>
      <c r="AQ60" s="345">
        <v>3.5</v>
      </c>
      <c r="AR60" s="346">
        <v>64.5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748404</v>
      </c>
      <c r="AN61" s="349">
        <v>94052</v>
      </c>
      <c r="AO61" s="350">
        <v>39.4</v>
      </c>
      <c r="AP61" s="351">
        <v>144096</v>
      </c>
      <c r="AQ61" s="352">
        <v>7</v>
      </c>
      <c r="AR61" s="338">
        <v>32.4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309715</v>
      </c>
      <c r="AN62" s="342">
        <v>38928</v>
      </c>
      <c r="AO62" s="343">
        <v>28.2</v>
      </c>
      <c r="AP62" s="344">
        <v>76923</v>
      </c>
      <c r="AQ62" s="345">
        <v>6.8</v>
      </c>
      <c r="AR62" s="346">
        <v>21.4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yoIE+YLNEpVC+Pm1+n9QWIh/WvBcO6P52neHFOka+Q9OMx4kSgVJebulfj6tcb659C1I+5uWwYCEcHPQaMtZeQ==" saltValue="HEapAKdfpqVXYTuHXov2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y+3kclGftiCbD9P8x95lFSeJHJP6mIK6aufYOpj0g0uD64M+AXjjYLZqOiXbJ0LwPRyhgkAEBsovqenmXhbCeA==" saltValue="O0Udi7HfhC9prEhQ+hDQ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HaHXynIYC83R/V3uyI3dru0qTgaI2npAIehDDEd7nqJ4x2HVnGdw42DHlgdYsOdWo4PB3V4/BaeF9aDp3a469A==" saltValue="Vk0iv2QZuwu1NDqcE1B5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38.83</v>
      </c>
      <c r="G47" s="12">
        <v>39.78</v>
      </c>
      <c r="H47" s="12">
        <v>39.15</v>
      </c>
      <c r="I47" s="12">
        <v>42.63</v>
      </c>
      <c r="J47" s="13">
        <v>38.07</v>
      </c>
    </row>
    <row r="48" spans="2:10" ht="57.75" customHeight="1" x14ac:dyDescent="0.15">
      <c r="B48" s="14"/>
      <c r="C48" s="1177" t="s">
        <v>4</v>
      </c>
      <c r="D48" s="1177"/>
      <c r="E48" s="1178"/>
      <c r="F48" s="15">
        <v>13.78</v>
      </c>
      <c r="G48" s="16">
        <v>10.19</v>
      </c>
      <c r="H48" s="16">
        <v>12.55</v>
      </c>
      <c r="I48" s="16">
        <v>12.6</v>
      </c>
      <c r="J48" s="17">
        <v>11.83</v>
      </c>
    </row>
    <row r="49" spans="2:10" ht="57.75" customHeight="1" thickBot="1" x14ac:dyDescent="0.2">
      <c r="B49" s="18"/>
      <c r="C49" s="1179" t="s">
        <v>5</v>
      </c>
      <c r="D49" s="1179"/>
      <c r="E49" s="1180"/>
      <c r="F49" s="19" t="s">
        <v>531</v>
      </c>
      <c r="G49" s="20" t="s">
        <v>532</v>
      </c>
      <c r="H49" s="20">
        <v>1.29</v>
      </c>
      <c r="I49" s="20" t="s">
        <v>533</v>
      </c>
      <c r="J49" s="21" t="s">
        <v>534</v>
      </c>
    </row>
    <row r="50" spans="2:10" x14ac:dyDescent="0.15"/>
  </sheetData>
  <sheetProtection algorithmName="SHA-512" hashValue="QE0oiiRR9OCA0eU6vOBty0vDMZt0Ma9CluzxrEtxEeLsd5hLFbV2LBqrpDptFgw1m0vOWAyfK2x7O15bMD6cjw==" saltValue="80ykjiQDId/eJbhtnW27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HDK5-101</cp:lastModifiedBy>
  <cp:lastPrinted>2025-09-08T00:45:36Z</cp:lastPrinted>
  <dcterms:created xsi:type="dcterms:W3CDTF">2025-02-19T03:55:55Z</dcterms:created>
  <dcterms:modified xsi:type="dcterms:W3CDTF">2025-09-08T00:45:42Z</dcterms:modified>
  <cp:category/>
</cp:coreProperties>
</file>