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総政_清水\02_財政\06_財政状況資料集\R04財政状況資料集\02【財政状況資料集】_303828_日高町_2022\"/>
    </mc:Choice>
  </mc:AlternateContent>
  <xr:revisionPtr revIDLastSave="0" documentId="13_ncr:1_{6B2667D1-C6B8-4D65-B3D0-9A9BB4AB873F}" xr6:coauthVersionLast="47" xr6:coauthVersionMax="47" xr10:uidLastSave="{00000000-0000-0000-0000-000000000000}"/>
  <bookViews>
    <workbookView xWindow="-120" yWindow="-120" windowWidth="19440" windowHeight="14880" tabRatio="843"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l="1"/>
  <c r="BW35" i="10" s="1"/>
  <c r="BW36" i="10" s="1"/>
  <c r="BW37" i="10" s="1"/>
  <c r="BW38" i="10" s="1"/>
  <c r="BW39" i="10" s="1"/>
  <c r="BW40" i="10" s="1"/>
  <c r="BW41" i="10" s="1"/>
  <c r="BW42" i="10" s="1"/>
</calcChain>
</file>

<file path=xl/sharedStrings.xml><?xml version="1.0" encoding="utf-8"?>
<sst xmlns="http://schemas.openxmlformats.org/spreadsheetml/2006/main" count="1163" uniqueCount="621">
  <si>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</si>
  <si>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</si>
  <si>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</si>
  <si>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</si>
  <si>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</si>
  <si>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</si>
  <si>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</si>
  <si>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</si>
  <si>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</si>
  <si>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</si>
  <si>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</si>
  <si>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</si>
  <si>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</si>
  <si>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</si>
  <si>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</si>
  <si>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</si>
  <si>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</si>
  <si>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</si>
  <si>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</si>
  <si>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</si>
  <si>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</si>
  <si>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</si>
  <si>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</si>
  <si>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</si>
  <si>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</si>
  <si>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</si>
  <si>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</si>
  <si>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</si>
  <si>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</si>
  <si>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</si>
  <si>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</si>
  <si>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</si>
  <si>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</si>
  <si>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</si>
  <si>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</si>
  <si>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</si>
  <si>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</si>
  <si>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</si>
  <si>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</si>
  <si>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</si>
  <si>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</si>
  <si>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</si>
  <si>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</si>
  <si>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</si>
  <si>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</si>
  <si>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</si>
  <si>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</si>
  <si>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</si>
  <si>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</si>
  <si>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</si>
  <si>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</si>
  <si>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</si>
  <si>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</si>
  <si>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</si>
  <si>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</si>
  <si>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</si>
  <si>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</si>
  <si>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</si>
  <si>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</si>
  <si>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</si>
  <si>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</si>
  <si>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</si>
  <si>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</si>
  <si>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</si>
  <si>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</si>
  <si>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</si>
  <si>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</si>
  <si>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</si>
  <si>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</si>
  <si>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</si>
  <si>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</si>
  <si>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</si>
  <si>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</si>
  <si>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</si>
  <si>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</si>
  <si>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</si>
  <si>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</si>
  <si>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</si>
  <si>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</si>
  <si>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</si>
  <si>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</si>
  <si>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</si>
  <si>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</si>
  <si>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</si>
  <si>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</si>
  <si>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</si>
  <si>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</si>
  <si>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</si>
  <si>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</si>
  <si>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</si>
  <si>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</si>
  <si>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</si>
  <si>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</si>
  <si>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</si>
  <si>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</si>
  <si>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</si>
  <si>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</si>
  <si>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</si>
  <si>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</si>
  <si>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</si>
  <si>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</si>
  <si>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</si>
  <si>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</si>
  <si>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</si>
  <si>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</si>
  <si>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</si>
  <si>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</si>
  <si>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</si>
  <si>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</si>
  <si>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</si>
  <si>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</si>
  <si>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</si>
  <si>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</si>
  <si>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</si>
  <si>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</si>
  <si>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</si>
  <si>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</si>
  <si>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</si>
  <si>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</si>
  <si>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</si>
  <si>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</si>
  <si>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</si>
  <si>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</si>
  <si>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</si>
  <si>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</si>
  <si>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</si>
  <si>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</si>
  <si>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</si>
  <si>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</si>
  <si>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</si>
  <si>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</si>
  <si>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</si>
  <si>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</si>
  <si>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</si>
  <si>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</si>
  <si>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</si>
  <si>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</si>
  <si>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</si>
  <si>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</si>
  <si>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</si>
  <si>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</si>
  <si>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</si>
  <si>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</si>
  <si>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</si>
  <si>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</si>
  <si>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</si>
  <si>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</si>
  <si>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</si>
  <si>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</si>
  <si>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</si>
  <si>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</si>
  <si>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</si>
  <si>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</si>
  <si>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</si>
  <si>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</si>
  <si>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</si>
  <si>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</si>
  <si>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</si>
  <si>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</si>
  <si>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</si>
  <si>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</si>
  <si>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</si>
  <si>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</si>
  <si>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</si>
  <si>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</si>
  <si>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</si>
  <si>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</si>
  <si>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</si>
  <si>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</si>
  <si>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</si>
  <si>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</si>
  <si>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</si>
  <si>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</si>
  <si>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</si>
  <si>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</si>
  <si>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</si>
  <si>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</si>
  <si>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</si>
  <si>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</si>
  <si>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</si>
  <si>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</si>
  <si>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</si>
  <si>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</si>
  <si>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</si>
  <si>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</si>
  <si>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</si>
  <si>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</si>
  <si>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</si>
  <si>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</si>
  <si>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</si>
  <si>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</si>
  <si>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</si>
  <si>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</si>
  <si>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</si>
  <si>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</si>
  <si>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</si>
  <si>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</si>
  <si>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</si>
  <si>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</si>
  <si>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</si>
  <si>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</si>
  <si>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</si>
  <si>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</si>
  <si>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</si>
  <si>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</si>
  <si>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</si>
  <si>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</si>
  <si>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</si>
  <si>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</si>
  <si>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</si>
  <si>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</si>
  <si>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</si>
  <si>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</si>
  <si>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</si>
  <si>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</si>
  <si>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</si>
  <si>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</si>
  <si>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</si>
  <si>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</si>
  <si>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和歌山県日高町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</si>
  <si>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</si>
  <si>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</si>
  <si>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</si>
  <si>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</si>
  <si>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</si>
  <si>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</si>
  <si>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</si>
  <si>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</si>
  <si>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</si>
  <si>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</si>
  <si>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</si>
  <si>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</si>
  <si>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</si>
  <si>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</si>
  <si>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</si>
  <si>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</si>
  <si>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</si>
  <si>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</si>
  <si>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</si>
  <si>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</si>
  <si>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</si>
  <si>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</si>
  <si>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</si>
  <si>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</si>
  <si>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</si>
  <si>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</si>
  <si>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</si>
  <si>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</si>
  <si>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</si>
  <si>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</si>
  <si>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</si>
  <si>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</si>
  <si>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</si>
  <si>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</si>
  <si>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</si>
  <si>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</si>
  <si>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</si>
  <si>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</si>
  <si>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</si>
  <si>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</si>
  <si>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</si>
  <si>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</si>
  <si>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</si>
  <si>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</si>
  <si>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</si>
  <si>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</si>
  <si>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</si>
  <si>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</si>
  <si>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</si>
  <si>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</si>
  <si>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</si>
  <si>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</si>
  <si>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</si>
  <si>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</si>
  <si>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</si>
  <si>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</si>
  <si>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</si>
  <si>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</si>
  <si>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</si>
  <si>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</si>
  <si>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</si>
  <si>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</si>
  <si>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</si>
  <si>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</si>
  <si>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</si>
  <si>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</si>
  <si>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</si>
  <si>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</si>
  <si>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</si>
  <si>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</si>
  <si>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</si>
  <si>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</si>
  <si>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</si>
  <si>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</si>
  <si>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</si>
  <si>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</si>
  <si>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</si>
  <si>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</si>
  <si>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</si>
  <si>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</si>
  <si>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</si>
  <si>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</si>
  <si>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</si>
  <si>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</si>
  <si>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</si>
  <si>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</si>
  <si>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</si>
  <si>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</si>
  <si>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</si>
  <si>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</si>
  <si>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</si>
  <si>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</si>
  <si>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</si>
  <si>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</si>
  <si>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</si>
  <si>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</si>
  <si>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</si>
  <si>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</si>
  <si>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</si>
  <si>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</si>
  <si>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</si>
  <si>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</si>
  <si>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</si>
  <si>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</si>
  <si>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</si>
  <si>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</si>
  <si>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</si>
  <si>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</si>
  <si>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</si>
  <si>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</si>
  <si>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</si>
  <si>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</si>
  <si>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</si>
  <si>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</si>
  <si>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</si>
  <si>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</si>
  <si>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</si>
  <si>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</si>
  <si>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</si>
  <si>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</si>
  <si>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</si>
  <si>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</si>
  <si>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</si>
  <si>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</si>
  <si>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</si>
  <si>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</si>
  <si>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</si>
  <si>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</si>
  <si>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</si>
  <si>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</si>
  <si>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</si>
  <si>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</si>
  <si>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</si>
  <si>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</si>
  <si>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</si>
  <si>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</si>
  <si>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</si>
  <si>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</si>
  <si>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</si>
  <si>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</si>
  <si>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</si>
  <si>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</si>
  <si>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</si>
  <si>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</si>
  <si>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</si>
  <si>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</si>
  <si>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</si>
  <si>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</si>
  <si>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</si>
  <si>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</si>
  <si>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</si>
  <si>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</si>
  <si>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和歌山県日高町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</si>
  <si>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</si>
  <si>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</si>
  <si>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</si>
  <si>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</si>
  <si>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</si>
  <si>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</si>
  <si>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</si>
  <si>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</si>
  <si>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</si>
  <si>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</si>
  <si>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</si>
  <si>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</si>
  <si>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</si>
  <si>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</si>
  <si>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</si>
  <si>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</si>
  <si>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</si>
  <si>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</si>
  <si>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</si>
  <si>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</si>
  <si>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</si>
  <si>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</si>
  <si>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</si>
  <si>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</si>
  <si>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</si>
  <si>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</si>
  <si>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</si>
  <si>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</si>
  <si>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</si>
  <si>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</si>
  <si>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</si>
  <si>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</si>
  <si>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</si>
  <si>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</si>
  <si>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</si>
  <si>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</si>
  <si>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</si>
  <si>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</si>
  <si>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</si>
  <si>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</si>
  <si>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</si>
  <si>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</si>
  <si>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</si>
  <si>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</si>
  <si>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</si>
  <si>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</si>
  <si>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</si>
  <si>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</si>
  <si>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</si>
  <si>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</si>
  <si>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</si>
  <si>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</si>
  <si>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</si>
  <si>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</si>
  <si>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</si>
  <si>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</si>
  <si>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</si>
  <si>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</si>
  <si>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</si>
  <si>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</si>
  <si>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</si>
  <si>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</si>
  <si>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</si>
  <si>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</si>
  <si>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</si>
  <si>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</si>
  <si>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</si>
  <si>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</si>
  <si>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</si>
  <si>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</si>
  <si>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</si>
  <si>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</si>
  <si>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</si>
  <si>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</si>
  <si>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</si>
  <si>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</si>
  <si>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</si>
  <si>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</si>
  <si>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</si>
  <si>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</si>
  <si>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</si>
  <si>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</si>
  <si>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</si>
  <si>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</si>
  <si>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</si>
  <si>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</si>
  <si>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</si>
  <si>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</si>
  <si>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</si>
  <si>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</si>
  <si>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</si>
  <si>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</si>
  <si>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</si>
  <si>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</si>
  <si>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</si>
  <si>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</si>
  <si>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</si>
  <si>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</si>
  <si>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</si>
  <si>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</si>
  <si>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</si>
  <si>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</si>
  <si>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</si>
  <si>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</si>
  <si>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</si>
  <si>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</si>
  <si>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</si>
  <si>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</si>
  <si>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</si>
  <si>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</si>
  <si>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</si>
  <si>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</si>
  <si>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</si>
  <si>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</si>
  <si>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</si>
  <si>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</si>
  <si>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</si>
  <si>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</si>
  <si>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</si>
  <si>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</si>
  <si>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</si>
  <si>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</si>
  <si>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</si>
  <si>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</si>
  <si>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</si>
  <si>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</si>
  <si>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</si>
  <si>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</si>
  <si>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</si>
  <si>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</si>
  <si>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</si>
  <si>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</si>
  <si>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</si>
  <si>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</si>
  <si>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</si>
  <si>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</si>
  <si>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</si>
  <si>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</si>
  <si>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</si>
  <si>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</si>
  <si>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</si>
  <si>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</si>
  <si>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</si>
  <si>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</si>
  <si>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</si>
  <si>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</si>
  <si>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</si>
  <si>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</si>
  <si>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</si>
  <si>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</si>
  <si>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</si>
  <si>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</si>
  <si>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</si>
  <si>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</si>
  <si>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</si>
  <si>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</si>
  <si>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</si>
  <si>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</si>
  <si>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</si>
  <si>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</si>
  <si>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</si>
  <si>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</si>
  <si>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</si>
  <si>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</si>
  <si>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</si>
  <si>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</si>
  <si>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</si>
  <si>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</si>
  <si>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</si>
  <si>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</si>
  <si>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</si>
  <si>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</si>
  <si>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</si>
  <si>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</si>
  <si>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</si>
  <si>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</si>
  <si>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</si>
  <si>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</si>
  <si>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</si>
  <si>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</si>
  <si>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</si>
  <si>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</si>
  <si>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</si>
  <si>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</si>
  <si>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</si>
  <si>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</si>
  <si>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</si>
  <si>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</si>
  <si>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</si>
  <si>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</si>
  <si>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</si>
  <si>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</si>
  <si>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</si>
  <si>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</si>
  <si>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</si>
  <si>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</si>
  <si>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</si>
  <si>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</si>
  <si>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</si>
  <si>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</si>
  <si>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</si>
  <si>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</si>
  <si>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</si>
  <si>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6.56</t>
  </si>
  <si>
    <t>▲ 9.74</t>
  </si>
  <si>
    <t>▲ 5.40</t>
  </si>
  <si>
    <t>▲ 3.44</t>
  </si>
  <si>
    <t>一般会計</t>
  </si>
  <si>
    <t>水道事業会計</t>
  </si>
  <si>
    <t>介護保険特別会計</t>
  </si>
  <si>
    <t>土地取得特別会計</t>
  </si>
  <si>
    <t>国民健康保険特別会計</t>
  </si>
  <si>
    <t>後期高齢者医療特別会計</t>
  </si>
  <si>
    <t>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</si>
  <si>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</si>
  <si>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</si>
  <si>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</si>
  <si>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</si>
  <si>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</si>
  <si>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</si>
  <si>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</si>
  <si>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</si>
  <si>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</si>
  <si>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御坊広域行政事務組合</t>
    <rPh sb="0" eb="10">
      <t>ゴボウコウイキギョウセイジムクミアイ</t>
    </rPh>
    <phoneticPr fontId="2"/>
  </si>
  <si>
    <t>御坊日高老人福祉施設事務組合</t>
    <rPh sb="0" eb="2">
      <t>ゴボウ</t>
    </rPh>
    <rPh sb="2" eb="4">
      <t>ヒダカ</t>
    </rPh>
    <rPh sb="4" eb="10">
      <t>ロウジンフクシシセツ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</si>
  <si>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5"/>
  </si>
  <si>
    <t>日高広域消防事務組合</t>
    <rPh sb="0" eb="2">
      <t>ヒダカ</t>
    </rPh>
    <rPh sb="2" eb="4">
      <t>コウイキ</t>
    </rPh>
    <rPh sb="4" eb="6">
      <t>ショウボウ</t>
    </rPh>
    <rPh sb="6" eb="8">
      <t>ジム</t>
    </rPh>
    <rPh sb="8" eb="10">
      <t>クミアイ</t>
    </rPh>
    <phoneticPr fontId="25"/>
  </si>
  <si>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5"/>
  </si>
  <si>
    <t>和歌山県後期高齢者医療広域連合</t>
    <rPh sb="0" eb="4">
      <t>ワカヤマケン</t>
    </rPh>
    <rPh sb="4" eb="6">
      <t>コウキ</t>
    </rPh>
    <rPh sb="6" eb="9">
      <t>コウレイシャ</t>
    </rPh>
    <rPh sb="9" eb="11">
      <t>イリョウ</t>
    </rPh>
    <rPh sb="11" eb="13">
      <t>コウイキ</t>
    </rPh>
    <rPh sb="13" eb="15">
      <t>レンゴウ</t>
    </rPh>
    <phoneticPr fontId="2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</si>
  <si>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5"/>
  </si>
  <si>
    <t>和歌山県市町村総合事務組合</t>
    <rPh sb="0" eb="4">
      <t>ワカヤマケン</t>
    </rPh>
    <rPh sb="4" eb="7">
      <t>シチョウソン</t>
    </rPh>
    <rPh sb="7" eb="9">
      <t>ソウゴウ</t>
    </rPh>
    <rPh sb="9" eb="11">
      <t>ジム</t>
    </rPh>
    <rPh sb="11" eb="13">
      <t>クミアイ</t>
    </rPh>
    <phoneticPr fontId="25"/>
  </si>
  <si>
    <t>和歌山地方税回収機構</t>
    <rPh sb="0" eb="3">
      <t>ワカヤマ</t>
    </rPh>
    <rPh sb="3" eb="6">
      <t>チホウゼイ</t>
    </rPh>
    <rPh sb="6" eb="8">
      <t>カイシュウ</t>
    </rPh>
    <rPh sb="8" eb="10">
      <t>キコウ</t>
    </rPh>
    <phoneticPr fontId="25"/>
  </si>
  <si>
    <t>地域づくり推進事業基金</t>
    <phoneticPr fontId="2"/>
  </si>
  <si>
    <t>中山間ふるさと・水と土保全基金</t>
    <phoneticPr fontId="2"/>
  </si>
  <si>
    <t>高齢者福祉基金</t>
    <phoneticPr fontId="2"/>
  </si>
  <si>
    <t>森林環境譲与税基金</t>
    <rPh sb="0" eb="6">
      <t>シンリンカンキョウジョウヨ</t>
    </rPh>
    <rPh sb="6" eb="7">
      <t>ゼイ</t>
    </rPh>
    <rPh sb="7" eb="9">
      <t>キキン</t>
    </rPh>
    <phoneticPr fontId="2"/>
  </si>
  <si>
    <t>学校教育施設整備基金</t>
    <rPh sb="0" eb="8">
      <t>ガッコウキョウイクシセツセイビ</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</si>
  <si>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</si>
  <si>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</si>
  <si>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</si>
  <si>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</si>
  <si>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</si>
  <si>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</si>
  <si>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</si>
  <si>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</si>
  <si>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</si>
  <si>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小学校校舎増築事業、町道改良事業など大型事業の実施に伴う地方債の発行などにより、将来負担比率は、類似団体と比較して上回っている。
　また、学校や保育所などの主要な公共施設が、昭和50年代に建設されており、有形固定資産減価償却率は、類似団体と比較して上回っている。
　新規投資については、これまで以上に厳選のうえ慎重に実施し、老朽化対策については、計画的かつ効率的な維持管理・更新により費用の抑制・平準化を図る必要がある。</t>
    <phoneticPr fontId="5"/>
  </si>
  <si>
    <t>　実質公債費比率は類似団体と比較して同水準にあるが、増加傾向で推移することが予想される。将来負担比率は依然として類似団体よりも高くなっている。
　今後、防災関連や公共施設の老朽化対策に加え、学校施設の増改築に係る事業が予定されており、将来負担比率は、上昇していくことが考えられるため、緊急性や優先性を十分勘案し、過大な将来負担を残すことがないよう負担軽減に努め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</si>
</sst>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CC02FF3-F519-4AEF-9AEE-7AEF32B7E25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CDA3-46DF-BB00-5F597CD962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43149</c:v>
                </c:pt>
                <c:pt idx="1">
                  <c:v>61271</c:v>
                </c:pt>
                <c:pt idx="2">
                  <c:v>137811</c:v>
                </c:pt>
                <c:pt idx="3">
                  <c:v>85988</c:v>
                </c:pt>
                <c:pt idx="4">
                  <c:v>62841</c:v>
                </c:pt>
              </c:numCache>
            </c:numRef>
          </c:val>
          <c:smooth val="0"/>
          <c:extLst>
            <c:ext xmlns:c16="http://schemas.microsoft.com/office/drawing/2014/chart" uri="{C3380CC4-5D6E-409C-BE32-E72D297353CC}">
              <c16:uniqueId val="{00000001-CDA3-46DF-BB00-5F597CD962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11.13</c:v>
                </c:pt>
                <c:pt idx="1">
                  <c:v>13.78</c:v>
                </c:pt>
                <c:pt idx="2">
                  <c:v>10.19</c:v>
                </c:pt>
                <c:pt idx="3">
                  <c:v>12.55</c:v>
                </c:pt>
                <c:pt idx="4">
                  <c:v>12.6</c:v>
                </c:pt>
              </c:numCache>
            </c:numRef>
          </c:val>
          <c:extLst>
            <c:ext xmlns:c16="http://schemas.microsoft.com/office/drawing/2014/chart" uri="{C3380CC4-5D6E-409C-BE32-E72D297353CC}">
              <c16:uniqueId val="{00000000-2903-4D3F-9302-C3045D2758E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46.4</c:v>
                </c:pt>
                <c:pt idx="1">
                  <c:v>38.83</c:v>
                </c:pt>
                <c:pt idx="2">
                  <c:v>39.78</c:v>
                </c:pt>
                <c:pt idx="3">
                  <c:v>39.15</c:v>
                </c:pt>
                <c:pt idx="4">
                  <c:v>42.63</c:v>
                </c:pt>
              </c:numCache>
            </c:numRef>
          </c:val>
          <c:extLst>
            <c:ext xmlns:c16="http://schemas.microsoft.com/office/drawing/2014/chart" uri="{C3380CC4-5D6E-409C-BE32-E72D297353CC}">
              <c16:uniqueId val="{00000001-2903-4D3F-9302-C3045D2758E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-6.56</c:v>
                </c:pt>
                <c:pt idx="1">
                  <c:v>-9.74</c:v>
                </c:pt>
                <c:pt idx="2">
                  <c:v>-5.4</c:v>
                </c:pt>
                <c:pt idx="3">
                  <c:v>1.29</c:v>
                </c:pt>
                <c:pt idx="4">
                  <c:v>-3.44</c:v>
                </c:pt>
              </c:numCache>
            </c:numRef>
          </c:val>
          <c:smooth val="0"/>
          <c:extLst>
            <c:ext xmlns:c16="http://schemas.microsoft.com/office/drawing/2014/chart" uri="{C3380CC4-5D6E-409C-BE32-E72D297353CC}">
              <c16:uniqueId val="{00000002-2903-4D3F-9302-C3045D2758E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E0-413F-9447-38E1E153B8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E0-413F-9447-38E1E153B8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E0-413F-9447-38E1E153B8CA}"/>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0.65</c:v>
                </c:pt>
                <c:pt idx="2">
                  <c:v>#N/A</c:v>
                </c:pt>
                <c:pt idx="3">
                  <c:v>0.83</c:v>
                </c:pt>
                <c:pt idx="4">
                  <c:v>#N/A</c:v>
                </c:pt>
                <c:pt idx="5">
                  <c:v>1.1299999999999999</c:v>
                </c:pt>
                <c:pt idx="6">
                  <c:v>#N/A</c:v>
                </c:pt>
                <c:pt idx="7">
                  <c:v>0.89</c:v>
                </c:pt>
                <c:pt idx="8">
                  <c:v>#N/A</c:v>
                </c:pt>
                <c:pt idx="9">
                  <c:v>0.03</c:v>
                </c:pt>
              </c:numCache>
            </c:numRef>
          </c:val>
          <c:extLst>
            <c:ext xmlns:c16="http://schemas.microsoft.com/office/drawing/2014/chart" uri="{C3380CC4-5D6E-409C-BE32-E72D297353CC}">
              <c16:uniqueId val="{00000003-E6E0-413F-9447-38E1E153B8C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0.09</c:v>
                </c:pt>
                <c:pt idx="2">
                  <c:v>#N/A</c:v>
                </c:pt>
                <c:pt idx="3">
                  <c:v>0.02</c:v>
                </c:pt>
                <c:pt idx="4">
                  <c:v>#N/A</c:v>
                </c:pt>
                <c:pt idx="5">
                  <c:v>0.06</c:v>
                </c:pt>
                <c:pt idx="6">
                  <c:v>#N/A</c:v>
                </c:pt>
                <c:pt idx="7">
                  <c:v>0.02</c:v>
                </c:pt>
                <c:pt idx="8">
                  <c:v>#N/A</c:v>
                </c:pt>
                <c:pt idx="9">
                  <c:v>7.0000000000000007E-2</c:v>
                </c:pt>
              </c:numCache>
            </c:numRef>
          </c:val>
          <c:extLst>
            <c:ext xmlns:c16="http://schemas.microsoft.com/office/drawing/2014/chart" uri="{C3380CC4-5D6E-409C-BE32-E72D297353CC}">
              <c16:uniqueId val="{00000004-E6E0-413F-9447-38E1E153B8C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1.08</c:v>
                </c:pt>
                <c:pt idx="2">
                  <c:v>#N/A</c:v>
                </c:pt>
                <c:pt idx="3">
                  <c:v>1.01</c:v>
                </c:pt>
                <c:pt idx="4">
                  <c:v>#N/A</c:v>
                </c:pt>
                <c:pt idx="5">
                  <c:v>1.06</c:v>
                </c:pt>
                <c:pt idx="6">
                  <c:v>#N/A</c:v>
                </c:pt>
                <c:pt idx="7">
                  <c:v>1.43</c:v>
                </c:pt>
                <c:pt idx="8">
                  <c:v>#N/A</c:v>
                </c:pt>
                <c:pt idx="9">
                  <c:v>0.44</c:v>
                </c:pt>
              </c:numCache>
            </c:numRef>
          </c:val>
          <c:extLst>
            <c:ext xmlns:c16="http://schemas.microsoft.com/office/drawing/2014/chart" uri="{C3380CC4-5D6E-409C-BE32-E72D297353CC}">
              <c16:uniqueId val="{00000005-E6E0-413F-9447-38E1E153B8CA}"/>
            </c:ext>
          </c:extLst>
        </c:ser>
        <c:ser>
          <c:idx val="6"/>
          <c:order val="6"/>
          <c:tx>
            <c:strRef>
              <c:f>データシート!$A$33</c:f>
              <c:strCache>
                <c:ptCount val="1"/>
                <c:pt idx="0">
                  <c:v>土地取得特別会計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1.39</c:v>
                </c:pt>
                <c:pt idx="2">
                  <c:v>#N/A</c:v>
                </c:pt>
                <c:pt idx="3">
                  <c:v>1.39</c:v>
                </c:pt>
                <c:pt idx="4">
                  <c:v>#N/A</c:v>
                </c:pt>
                <c:pt idx="5">
                  <c:v>1.3</c:v>
                </c:pt>
                <c:pt idx="6">
                  <c:v>#N/A</c:v>
                </c:pt>
                <c:pt idx="7">
                  <c:v>1.2</c:v>
                </c:pt>
                <c:pt idx="8">
                  <c:v>#N/A</c:v>
                </c:pt>
                <c:pt idx="9">
                  <c:v>1.22</c:v>
                </c:pt>
              </c:numCache>
            </c:numRef>
          </c:val>
          <c:extLst>
            <c:ext xmlns:c16="http://schemas.microsoft.com/office/drawing/2014/chart" uri="{C3380CC4-5D6E-409C-BE32-E72D297353CC}">
              <c16:uniqueId val="{00000006-E6E0-413F-9447-38E1E153B8C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1.75</c:v>
                </c:pt>
                <c:pt idx="2">
                  <c:v>#N/A</c:v>
                </c:pt>
                <c:pt idx="3">
                  <c:v>1.74</c:v>
                </c:pt>
                <c:pt idx="4">
                  <c:v>#N/A</c:v>
                </c:pt>
                <c:pt idx="5">
                  <c:v>2.5499999999999998</c:v>
                </c:pt>
                <c:pt idx="6">
                  <c:v>#N/A</c:v>
                </c:pt>
                <c:pt idx="7">
                  <c:v>3.02</c:v>
                </c:pt>
                <c:pt idx="8">
                  <c:v>#N/A</c:v>
                </c:pt>
                <c:pt idx="9">
                  <c:v>3.7</c:v>
                </c:pt>
              </c:numCache>
            </c:numRef>
          </c:val>
          <c:extLst>
            <c:ext xmlns:c16="http://schemas.microsoft.com/office/drawing/2014/chart" uri="{C3380CC4-5D6E-409C-BE32-E72D297353CC}">
              <c16:uniqueId val="{00000007-E6E0-413F-9447-38E1E153B8C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9.7799999999999994</c:v>
                </c:pt>
                <c:pt idx="2">
                  <c:v>#N/A</c:v>
                </c:pt>
                <c:pt idx="3">
                  <c:v>9.1199999999999992</c:v>
                </c:pt>
                <c:pt idx="4">
                  <c:v>#N/A</c:v>
                </c:pt>
                <c:pt idx="5">
                  <c:v>8.8000000000000007</c:v>
                </c:pt>
                <c:pt idx="6">
                  <c:v>#N/A</c:v>
                </c:pt>
                <c:pt idx="7">
                  <c:v>7.65</c:v>
                </c:pt>
                <c:pt idx="8">
                  <c:v>#N/A</c:v>
                </c:pt>
                <c:pt idx="9">
                  <c:v>7.83</c:v>
                </c:pt>
              </c:numCache>
            </c:numRef>
          </c:val>
          <c:extLst>
            <c:ext xmlns:c16="http://schemas.microsoft.com/office/drawing/2014/chart" uri="{C3380CC4-5D6E-409C-BE32-E72D297353CC}">
              <c16:uniqueId val="{00000008-E6E0-413F-9447-38E1E153B8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9.7200000000000006</c:v>
                </c:pt>
                <c:pt idx="2">
                  <c:v>#N/A</c:v>
                </c:pt>
                <c:pt idx="3">
                  <c:v>12.39</c:v>
                </c:pt>
                <c:pt idx="4">
                  <c:v>#N/A</c:v>
                </c:pt>
                <c:pt idx="5">
                  <c:v>8.89</c:v>
                </c:pt>
                <c:pt idx="6">
                  <c:v>#N/A</c:v>
                </c:pt>
                <c:pt idx="7">
                  <c:v>11.35</c:v>
                </c:pt>
                <c:pt idx="8">
                  <c:v>#N/A</c:v>
                </c:pt>
                <c:pt idx="9">
                  <c:v>11.37</c:v>
                </c:pt>
              </c:numCache>
            </c:numRef>
          </c:val>
          <c:extLst>
            <c:ext xmlns:c16="http://schemas.microsoft.com/office/drawing/2014/chart" uri="{C3380CC4-5D6E-409C-BE32-E72D297353CC}">
              <c16:uniqueId val="{00000009-E6E0-413F-9447-38E1E153B8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356</c:v>
                </c:pt>
                <c:pt idx="5">
                  <c:v>352</c:v>
                </c:pt>
                <c:pt idx="8">
                  <c:v>342</c:v>
                </c:pt>
                <c:pt idx="11">
                  <c:v>328</c:v>
                </c:pt>
                <c:pt idx="14">
                  <c:v>318</c:v>
                </c:pt>
              </c:numCache>
            </c:numRef>
          </c:val>
          <c:extLst>
            <c:ext xmlns:c16="http://schemas.microsoft.com/office/drawing/2014/chart" uri="{C3380CC4-5D6E-409C-BE32-E72D297353CC}">
              <c16:uniqueId val="{00000000-2978-43DA-9C8B-DCC7C250DF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78-43DA-9C8B-DCC7C250DF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78-43DA-9C8B-DCC7C250DF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51</c:v>
                </c:pt>
                <c:pt idx="3">
                  <c:v>53</c:v>
                </c:pt>
                <c:pt idx="6">
                  <c:v>50</c:v>
                </c:pt>
                <c:pt idx="9">
                  <c:v>36</c:v>
                </c:pt>
                <c:pt idx="12">
                  <c:v>42</c:v>
                </c:pt>
              </c:numCache>
            </c:numRef>
          </c:val>
          <c:extLst>
            <c:ext xmlns:c16="http://schemas.microsoft.com/office/drawing/2014/chart" uri="{C3380CC4-5D6E-409C-BE32-E72D297353CC}">
              <c16:uniqueId val="{00000003-2978-43DA-9C8B-DCC7C250DF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170</c:v>
                </c:pt>
                <c:pt idx="3">
                  <c:v>169</c:v>
                </c:pt>
                <c:pt idx="6">
                  <c:v>169</c:v>
                </c:pt>
                <c:pt idx="9">
                  <c:v>178</c:v>
                </c:pt>
                <c:pt idx="12">
                  <c:v>183</c:v>
                </c:pt>
              </c:numCache>
            </c:numRef>
          </c:val>
          <c:extLst>
            <c:ext xmlns:c16="http://schemas.microsoft.com/office/drawing/2014/chart" uri="{C3380CC4-5D6E-409C-BE32-E72D297353CC}">
              <c16:uniqueId val="{00000004-2978-43DA-9C8B-DCC7C250DF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78-43DA-9C8B-DCC7C250DF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78-43DA-9C8B-DCC7C250DF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322</c:v>
                </c:pt>
                <c:pt idx="3">
                  <c:v>344</c:v>
                </c:pt>
                <c:pt idx="6">
                  <c:v>349</c:v>
                </c:pt>
                <c:pt idx="9">
                  <c:v>382</c:v>
                </c:pt>
                <c:pt idx="12">
                  <c:v>412</c:v>
                </c:pt>
              </c:numCache>
            </c:numRef>
          </c:val>
          <c:extLst>
            <c:ext xmlns:c16="http://schemas.microsoft.com/office/drawing/2014/chart" uri="{C3380CC4-5D6E-409C-BE32-E72D297353CC}">
              <c16:uniqueId val="{00000007-2978-43DA-9C8B-DCC7C250DF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187</c:v>
                </c:pt>
                <c:pt idx="2">
                  <c:v>#N/A</c:v>
                </c:pt>
                <c:pt idx="3">
                  <c:v>#N/A</c:v>
                </c:pt>
                <c:pt idx="4">
                  <c:v>214</c:v>
                </c:pt>
                <c:pt idx="5">
                  <c:v>#N/A</c:v>
                </c:pt>
                <c:pt idx="6">
                  <c:v>#N/A</c:v>
                </c:pt>
                <c:pt idx="7">
                  <c:v>226</c:v>
                </c:pt>
                <c:pt idx="8">
                  <c:v>#N/A</c:v>
                </c:pt>
                <c:pt idx="9">
                  <c:v>#N/A</c:v>
                </c:pt>
                <c:pt idx="10">
                  <c:v>268</c:v>
                </c:pt>
                <c:pt idx="11">
                  <c:v>#N/A</c:v>
                </c:pt>
                <c:pt idx="12">
                  <c:v>#N/A</c:v>
                </c:pt>
                <c:pt idx="13">
                  <c:v>319</c:v>
                </c:pt>
                <c:pt idx="14">
                  <c:v>#N/A</c:v>
                </c:pt>
              </c:numCache>
            </c:numRef>
          </c:val>
          <c:smooth val="0"/>
          <c:extLst>
            <c:ext xmlns:c16="http://schemas.microsoft.com/office/drawing/2014/chart" uri="{C3380CC4-5D6E-409C-BE32-E72D297353CC}">
              <c16:uniqueId val="{00000008-2978-43DA-9C8B-DCC7C250DF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3764</c:v>
                </c:pt>
                <c:pt idx="5">
                  <c:v>3782</c:v>
                </c:pt>
                <c:pt idx="8">
                  <c:v>3719</c:v>
                </c:pt>
                <c:pt idx="11">
                  <c:v>3683</c:v>
                </c:pt>
                <c:pt idx="14">
                  <c:v>3592</c:v>
                </c:pt>
              </c:numCache>
            </c:numRef>
          </c:val>
          <c:extLst>
            <c:ext xmlns:c16="http://schemas.microsoft.com/office/drawing/2014/chart" uri="{C3380CC4-5D6E-409C-BE32-E72D297353CC}">
              <c16:uniqueId val="{00000000-A9A6-4294-B0C9-C841D81AA8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c:v>
                </c:pt>
                <c:pt idx="5">
                  <c:v>0</c:v>
                </c:pt>
                <c:pt idx="8">
                  <c:v>0</c:v>
                </c:pt>
                <c:pt idx="11">
                  <c:v>0</c:v>
                </c:pt>
                <c:pt idx="14">
                  <c:v>0</c:v>
                </c:pt>
              </c:numCache>
            </c:numRef>
          </c:val>
          <c:extLst>
            <c:ext xmlns:c16="http://schemas.microsoft.com/office/drawing/2014/chart" uri="{C3380CC4-5D6E-409C-BE32-E72D297353CC}">
              <c16:uniqueId val="{00000001-A9A6-4294-B0C9-C841D81AA8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1669</c:v>
                </c:pt>
                <c:pt idx="5">
                  <c:v>1497</c:v>
                </c:pt>
                <c:pt idx="8">
                  <c:v>1590</c:v>
                </c:pt>
                <c:pt idx="11">
                  <c:v>1731</c:v>
                </c:pt>
                <c:pt idx="14">
                  <c:v>1780</c:v>
                </c:pt>
              </c:numCache>
            </c:numRef>
          </c:val>
          <c:extLst>
            <c:ext xmlns:c16="http://schemas.microsoft.com/office/drawing/2014/chart" uri="{C3380CC4-5D6E-409C-BE32-E72D297353CC}">
              <c16:uniqueId val="{00000002-A9A6-4294-B0C9-C841D81AA8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42</c:v>
                </c:pt>
                <c:pt idx="3">
                  <c:v>64</c:v>
                </c:pt>
                <c:pt idx="6">
                  <c:v>0</c:v>
                </c:pt>
                <c:pt idx="9">
                  <c:v>0</c:v>
                </c:pt>
                <c:pt idx="12">
                  <c:v>0</c:v>
                </c:pt>
              </c:numCache>
            </c:numRef>
          </c:val>
          <c:extLst>
            <c:ext xmlns:c16="http://schemas.microsoft.com/office/drawing/2014/chart" uri="{C3380CC4-5D6E-409C-BE32-E72D297353CC}">
              <c16:uniqueId val="{00000003-A9A6-4294-B0C9-C841D81AA8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A6-4294-B0C9-C841D81AA8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A6-4294-B0C9-C841D81AA8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498</c:v>
                </c:pt>
                <c:pt idx="3">
                  <c:v>466</c:v>
                </c:pt>
                <c:pt idx="6">
                  <c:v>436</c:v>
                </c:pt>
                <c:pt idx="9">
                  <c:v>443</c:v>
                </c:pt>
                <c:pt idx="12">
                  <c:v>410</c:v>
                </c:pt>
              </c:numCache>
            </c:numRef>
          </c:val>
          <c:extLst>
            <c:ext xmlns:c16="http://schemas.microsoft.com/office/drawing/2014/chart" uri="{C3380CC4-5D6E-409C-BE32-E72D297353CC}">
              <c16:uniqueId val="{00000006-A9A6-4294-B0C9-C841D81AA8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592</c:v>
                </c:pt>
                <c:pt idx="3">
                  <c:v>546</c:v>
                </c:pt>
                <c:pt idx="6">
                  <c:v>532</c:v>
                </c:pt>
                <c:pt idx="9">
                  <c:v>758</c:v>
                </c:pt>
                <c:pt idx="12">
                  <c:v>867</c:v>
                </c:pt>
              </c:numCache>
            </c:numRef>
          </c:val>
          <c:extLst>
            <c:ext xmlns:c16="http://schemas.microsoft.com/office/drawing/2014/chart" uri="{C3380CC4-5D6E-409C-BE32-E72D297353CC}">
              <c16:uniqueId val="{00000007-A9A6-4294-B0C9-C841D81AA8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2154</c:v>
                </c:pt>
                <c:pt idx="3">
                  <c:v>2143</c:v>
                </c:pt>
                <c:pt idx="6">
                  <c:v>2054</c:v>
                </c:pt>
                <c:pt idx="9">
                  <c:v>1990</c:v>
                </c:pt>
                <c:pt idx="12">
                  <c:v>1858</c:v>
                </c:pt>
              </c:numCache>
            </c:numRef>
          </c:val>
          <c:extLst>
            <c:ext xmlns:c16="http://schemas.microsoft.com/office/drawing/2014/chart" uri="{C3380CC4-5D6E-409C-BE32-E72D297353CC}">
              <c16:uniqueId val="{00000008-A9A6-4294-B0C9-C841D81AA8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A6-4294-B0C9-C841D81AA8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3653</c:v>
                </c:pt>
                <c:pt idx="3">
                  <c:v>3699</c:v>
                </c:pt>
                <c:pt idx="6">
                  <c:v>3971</c:v>
                </c:pt>
                <c:pt idx="9">
                  <c:v>3959</c:v>
                </c:pt>
                <c:pt idx="12">
                  <c:v>3750</c:v>
                </c:pt>
              </c:numCache>
            </c:numRef>
          </c:val>
          <c:extLst>
            <c:ext xmlns:c16="http://schemas.microsoft.com/office/drawing/2014/chart" uri="{C3380CC4-5D6E-409C-BE32-E72D297353CC}">
              <c16:uniqueId val="{0000000A-A9A6-4294-B0C9-C841D81AA8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1504</c:v>
                </c:pt>
                <c:pt idx="2">
                  <c:v>#N/A</c:v>
                </c:pt>
                <c:pt idx="3">
                  <c:v>#N/A</c:v>
                </c:pt>
                <c:pt idx="4">
                  <c:v>1638</c:v>
                </c:pt>
                <c:pt idx="5">
                  <c:v>#N/A</c:v>
                </c:pt>
                <c:pt idx="6">
                  <c:v>#N/A</c:v>
                </c:pt>
                <c:pt idx="7">
                  <c:v>1684</c:v>
                </c:pt>
                <c:pt idx="8">
                  <c:v>#N/A</c:v>
                </c:pt>
                <c:pt idx="9">
                  <c:v>#N/A</c:v>
                </c:pt>
                <c:pt idx="10">
                  <c:v>1735</c:v>
                </c:pt>
                <c:pt idx="11">
                  <c:v>#N/A</c:v>
                </c:pt>
                <c:pt idx="12">
                  <c:v>#N/A</c:v>
                </c:pt>
                <c:pt idx="13">
                  <c:v>1513</c:v>
                </c:pt>
                <c:pt idx="14">
                  <c:v>#N/A</c:v>
                </c:pt>
              </c:numCache>
            </c:numRef>
          </c:val>
          <c:smooth val="0"/>
          <c:extLst>
            <c:ext xmlns:c16="http://schemas.microsoft.com/office/drawing/2014/chart" uri="{C3380CC4-5D6E-409C-BE32-E72D297353CC}">
              <c16:uniqueId val="{0000000B-A9A6-4294-B0C9-C841D81AA8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1107</c:v>
                </c:pt>
                <c:pt idx="1">
                  <c:v>1181</c:v>
                </c:pt>
                <c:pt idx="2">
                  <c:v>1264</c:v>
                </c:pt>
              </c:numCache>
            </c:numRef>
          </c:val>
          <c:extLst>
            <c:ext xmlns:c16="http://schemas.microsoft.com/office/drawing/2014/chart" uri="{C3380CC4-5D6E-409C-BE32-E72D297353CC}">
              <c16:uniqueId val="{00000000-E5A5-4D89-83F6-A6B1BE79E2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E5A5-4D89-83F6-A6B1BE79E2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193</c:v>
                </c:pt>
                <c:pt idx="1">
                  <c:v>254</c:v>
                </c:pt>
                <c:pt idx="2">
                  <c:v>223</c:v>
                </c:pt>
              </c:numCache>
            </c:numRef>
          </c:val>
          <c:extLst>
            <c:ext xmlns:c16="http://schemas.microsoft.com/office/drawing/2014/chart" uri="{C3380CC4-5D6E-409C-BE32-E72D297353CC}">
              <c16:uniqueId val="{00000002-E5A5-4D89-83F6-A6B1BE79E2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{C4FD517F-B108-41FC-A526-7877815C8969}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A76-41A7-900A-0C4D25D430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{5A877FD7-0493-4A4E-A41C-25A896BD87D7}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76-41A7-900A-0C4D25D430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{37749AD4-BD57-43AA-9C40-F95D9EC0DB6D}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76-41A7-900A-0C4D25D430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{FB23A357-6C62-4BEE-871A-12F5344103D9}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76-41A7-900A-0C4D25D430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{8E40F27D-5A43-4037-9815-A9F96C5FA653}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76-41A7-900A-0C4D25D4308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{907F06E4-77B7-457A-BFA4-99DBB9921457}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A76-41A7-900A-0C4D25D4308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{A3AAC932-BADC-496E-8BB0-F737B4A596EE}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A76-41A7-900A-0C4D25D4308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{45BE0127-5B03-4A2F-A999-230241904890}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A76-41A7-900A-0C4D25D4308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{3B670D18-96B5-4554-B7CE-FA7B61C64163}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A76-41A7-900A-0C4D25D430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65.900000000000006</c:v>
                </c:pt>
                <c:pt idx="16">
                  <c:v>67.8</c:v>
                </c:pt>
                <c:pt idx="24">
                  <c:v>65.5</c:v>
                </c:pt>
                <c:pt idx="32">
                  <c:v>67.3</c:v>
                </c:pt>
              </c:numCache>
            </c:numRef>
          </c:xVal>
          <c:yVal>
            <c:numRef>
              <c:f>公会計指標分析・財政指標組合せ分析表!$BP$51:$DC$51</c:f>
              <c:numCache>
                <c:formatCode>#,##0.0;"▲ "#,##0.0</c:formatCode>
                <c:ptCount val="40"/>
                <c:pt idx="0">
                  <c:v>67</c:v>
                </c:pt>
                <c:pt idx="8">
                  <c:v>72.599999999999994</c:v>
                </c:pt>
                <c:pt idx="16">
                  <c:v>68.900000000000006</c:v>
                </c:pt>
                <c:pt idx="24">
                  <c:v>64.5</c:v>
                </c:pt>
                <c:pt idx="32">
                  <c:v>57.1</c:v>
                </c:pt>
              </c:numCache>
            </c:numRef>
          </c:yVal>
          <c:smooth val="0"/>
          <c:extLst>
            <c:ext xmlns:c16="http://schemas.microsoft.com/office/drawing/2014/chart" uri="{C3380CC4-5D6E-409C-BE32-E72D297353CC}">
              <c16:uniqueId val="{00000009-CA76-41A7-900A-0C4D25D430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9605965816510921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{BAA324D7-E0E7-4BC1-BFFB-6D28FD8CC219}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A76-41A7-900A-0C4D25D430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{750D34E1-4466-4068-96C9-EF471F68ADE1}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76-41A7-900A-0C4D25D430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{467196DB-D026-4C19-9E3D-DA19B2395B55}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76-41A7-900A-0C4D25D430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{D4DD195A-E38E-48EE-A0AC-049F371BA7EA}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76-41A7-900A-0C4D25D430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{CF8A698D-20BD-4638-B9BA-C39588ACC099}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76-41A7-900A-0C4D25D4308C}"/>
                </c:ext>
              </c:extLst>
            </c:dLbl>
            <c:dLbl>
              <c:idx val="8"/>
              <c:layout>
                <c:manualLayout>
                  <c:x val="-2.4554985303295539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{B058B7B8-FA2F-4398-9291-DE629E1F01E7}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A76-41A7-900A-0C4D25D4308C}"/>
                </c:ext>
              </c:extLst>
            </c:dLbl>
            <c:dLbl>
              <c:idx val="16"/>
              <c:layout>
                <c:manualLayout>
                  <c:x val="-3.3284912208559531E-2"/>
                  <c:y val="-5.7162323792188545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{00F333E7-2E76-4C3C-ABCB-6D04BC759F6F}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A76-41A7-900A-0C4D25D4308C}"/>
                </c:ext>
              </c:extLst>
            </c:dLbl>
            <c:dLbl>
              <c:idx val="24"/>
              <c:layout>
                <c:manualLayout>
                  <c:x val="-3.0746589091908926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{C9BFF74E-A779-4C60-BE1C-C191CBA58CE5}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A76-41A7-900A-0C4D25D4308C}"/>
                </c:ext>
              </c:extLst>
            </c:dLbl>
            <c:dLbl>
              <c:idx val="32"/>
              <c:layout>
                <c:manualLayout>
                  <c:x val="-3.2015750650234161E-2"/>
                  <c:y val="-7.2315760419541811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{1E2C137B-E962-4909-B1D5-9545D6A3C66D}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A76-41A7-900A-0C4D25D430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CA76-41A7-900A-0C4D25D4308C}"/>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{8D0CDB62-CF39-47D7-A753-CFF3BE0989FE}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A3F-411A-8096-3219D1278C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{1B32FF93-6A84-4193-8719-1EB18580200B}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3F-411A-8096-3219D1278C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{2A5234B1-8F59-446D-8987-756D11D9DFB7}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3F-411A-8096-3219D1278C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{D9363F57-8224-461F-A0E7-9EF6261B3220}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3F-411A-8096-3219D1278C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{C541B29A-4817-4D80-9D55-5934CC01E7A3}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3F-411A-8096-3219D1278C8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{4C3267EF-8C3F-47D6-8900-5B1327512AAF}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A3F-411A-8096-3219D1278C8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{8C864032-F7B8-4BF4-8193-29B0BFF30024}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A3F-411A-8096-3219D1278C8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{0EE36FAE-4E22-487C-95F6-90BE88F3E156}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A3F-411A-8096-3219D1278C8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{483920D2-E84A-4019-A5A2-A55DA2292EBD}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A3F-411A-8096-3219D1278C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8.6</c:v>
                </c:pt>
                <c:pt idx="16">
                  <c:v>9</c:v>
                </c:pt>
                <c:pt idx="24">
                  <c:v>9.5</c:v>
                </c:pt>
                <c:pt idx="32">
                  <c:v>10.4</c:v>
                </c:pt>
              </c:numCache>
            </c:numRef>
          </c:xVal>
          <c:yVal>
            <c:numRef>
              <c:f>公会計指標分析・財政指標組合せ分析表!$BP$73:$DC$73</c:f>
              <c:numCache>
                <c:formatCode>#,##0.0;"▲ "#,##0.0</c:formatCode>
                <c:ptCount val="40"/>
                <c:pt idx="0">
                  <c:v>67</c:v>
                </c:pt>
                <c:pt idx="8">
                  <c:v>72.599999999999994</c:v>
                </c:pt>
                <c:pt idx="16">
                  <c:v>68.900000000000006</c:v>
                </c:pt>
                <c:pt idx="24">
                  <c:v>64.5</c:v>
                </c:pt>
                <c:pt idx="32">
                  <c:v>57.1</c:v>
                </c:pt>
              </c:numCache>
            </c:numRef>
          </c:yVal>
          <c:smooth val="0"/>
          <c:extLst>
            <c:ext xmlns:c16="http://schemas.microsoft.com/office/drawing/2014/chart" uri="{C3380CC4-5D6E-409C-BE32-E72D297353CC}">
              <c16:uniqueId val="{00000009-8A3F-411A-8096-3219D1278C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{A11C94AC-82B7-4718-B0FE-F71F4B16FFB4}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A3F-411A-8096-3219D1278C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{C9AE5B23-85E9-4F03-BF42-30A13863A4EF}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3F-411A-8096-3219D1278C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{BF7E07D8-B035-46DD-8BB7-2814AF92FAE5}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3F-411A-8096-3219D1278C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{07EB8BCD-6BE6-4990-A88B-0A7A77F146F3}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3F-411A-8096-3219D1278C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{EB05E476-84BA-4FD9-9425-6414D385A00C}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3F-411A-8096-3219D1278C84}"/>
                </c:ext>
              </c:extLst>
            </c:dLbl>
            <c:dLbl>
              <c:idx val="8"/>
              <c:layout>
                <c:manualLayout>
                  <c:x val="-4.490505736590117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{23D1C2EC-3987-4BDB-83AC-19215EC087E2}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A3F-411A-8096-3219D1278C84}"/>
                </c:ext>
              </c:extLst>
            </c:dLbl>
            <c:dLbl>
              <c:idx val="16"/>
              <c:layout>
                <c:manualLayout>
                  <c:x val="-1.8235628084249993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{1281A6FC-7393-461E-AA53-D897E249ABC4}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A3F-411A-8096-3219D1278C8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{CB1543B6-BC49-4FE6-9C7A-A4DD0C12CC98}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A3F-411A-8096-3219D1278C84}"/>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{35687CE7-2DDF-4C2E-841A-279F48DC659C}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A3F-411A-8096-3219D1278C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8A3F-411A-8096-3219D1278C84}"/>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緊急防災・減災事業債、学校教育施設等整備事業債の元利償還金の増加等により、３０百万円増加、一部事務組合等の起こした地方債の元利償還金に対する負担金等は、御坊市外五ヶ町病院経営事務組合に対する負担金の増額により６百万円減少している。</a:t>
          </a:r>
          <a:endParaRPr lang="ja-JP" altLang="ja-JP" sz="1400">
            <a:effectLst/>
          </a:endParaRPr>
        </a:p>
        <a:p>
          <a:r>
            <a:rPr kumimoji="1" lang="ja-JP" altLang="ja-JP" sz="1100">
              <a:solidFill>
                <a:schemeClr val="dk1"/>
              </a:solidFill>
              <a:effectLst/>
              <a:latin typeface="+mn-lt"/>
              <a:ea typeface="+mn-ea"/>
              <a:cs typeface="+mn-cs"/>
            </a:rPr>
            <a:t>　今後、地方債の発行にあたっては、交付税措置の有利な地方債を重点的に活用し、財政状況を勘案しながら、適正な公債費負担の管理に努める。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では、一般会計等に係る地方債の残高は、前年度から２０９百万円の減少となったが、今後町道改良事業や学校施設整備にかかる地方債の新規発行を予定しているので地方債の残高は増加するものと見込んでいる。</a:t>
          </a:r>
          <a:endParaRPr lang="ja-JP" altLang="ja-JP" sz="1400">
            <a:effectLst/>
          </a:endParaRPr>
        </a:p>
        <a:p>
          <a:r>
            <a:rPr kumimoji="1" lang="ja-JP" altLang="ja-JP" sz="1100">
              <a:solidFill>
                <a:schemeClr val="dk1"/>
              </a:solidFill>
              <a:effectLst/>
              <a:latin typeface="+mn-lt"/>
              <a:ea typeface="+mn-ea"/>
              <a:cs typeface="+mn-cs"/>
            </a:rPr>
            <a:t>　充当可能財源等では、充当可能基金は、財政調整基金、地域づくり推進事業基金の増加により、４９百万円の増加となった。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基準財政需要額算入見込額は、下水道費、道路橋りょう費の減少により、９１百万円の減少となった。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和歌山県日高町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基金全体では、５２百万円の増加となり、財政調整基金で８３百万円の増加によるものである。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財政調整基金は、将来にわたって持続可能な財政運営を行うため、基金残高を減らさないように努める。</a:t>
          </a:r>
          <a:endParaRPr lang="ja-JP" altLang="ja-JP" sz="1400">
            <a:effectLst/>
          </a:endParaRPr>
        </a:p>
        <a:p>
          <a:r>
            <a:rPr kumimoji="1" lang="ja-JP" altLang="ja-JP" sz="1100">
              <a:solidFill>
                <a:schemeClr val="dk1"/>
              </a:solidFill>
              <a:effectLst/>
              <a:latin typeface="+mn-lt"/>
              <a:ea typeface="+mn-ea"/>
              <a:cs typeface="+mn-cs"/>
            </a:rPr>
            <a:t>　地域づくり推進事業基金は、重点施策である子育て環境の整備や防災対策などの財源に充てる。財源にはふるさと納税寄付金を積み立てている。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地域づくり推進事業基金　：　地域文化の保存・活用、生活快適性の向上、子育て・教育環境の充実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中山間地域における土地改良施設の機能を適切に発揮させるための集落共同活動の強化に対する支援</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高齢者福祉の増進</a:t>
          </a:r>
          <a:endParaRPr lang="ja-JP" altLang="ja-JP" sz="1400">
            <a:effectLst/>
          </a:endParaRPr>
        </a:p>
        <a:p>
          <a:r>
            <a:rPr kumimoji="1" lang="ja-JP" altLang="ja-JP" sz="1100">
              <a:solidFill>
                <a:schemeClr val="dk1"/>
              </a:solidFill>
              <a:effectLst/>
              <a:latin typeface="+mn-lt"/>
              <a:ea typeface="+mn-ea"/>
              <a:cs typeface="+mn-cs"/>
            </a:rPr>
            <a:t>　森林環境譲与税基金　：　森林の有する公益的機能の維持増進　</a:t>
          </a:r>
          <a:endParaRPr lang="ja-JP" altLang="ja-JP" sz="1400">
            <a:effectLst/>
          </a:endParaRPr>
        </a:p>
        <a:p>
          <a:r>
            <a:rPr kumimoji="1" lang="ja-JP" altLang="ja-JP" sz="1100">
              <a:solidFill>
                <a:schemeClr val="dk1"/>
              </a:solidFill>
              <a:effectLst/>
              <a:latin typeface="+mn-lt"/>
              <a:ea typeface="+mn-ea"/>
              <a:cs typeface="+mn-cs"/>
            </a:rPr>
            <a:t>　学校教育施設整備基金　：　学校教育施設の充実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地域づくり推進事業基金　：　子育て・教育環境の充実等に活用</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増減なし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増減なし</a:t>
          </a:r>
          <a:endParaRPr lang="ja-JP" altLang="ja-JP" sz="1400">
            <a:effectLst/>
          </a:endParaRPr>
        </a:p>
        <a:p>
          <a:r>
            <a:rPr kumimoji="1" lang="ja-JP" altLang="ja-JP" sz="1100">
              <a:solidFill>
                <a:schemeClr val="dk1"/>
              </a:solidFill>
              <a:effectLst/>
              <a:latin typeface="+mn-lt"/>
              <a:ea typeface="+mn-ea"/>
              <a:cs typeface="+mn-cs"/>
            </a:rPr>
            <a:t>　森林環境譲与税基金　：　増減なし　</a:t>
          </a:r>
          <a:endParaRPr lang="ja-JP" altLang="ja-JP" sz="1400">
            <a:effectLst/>
          </a:endParaRPr>
        </a:p>
        <a:p>
          <a:r>
            <a:rPr kumimoji="1" lang="ja-JP" altLang="ja-JP" sz="1100">
              <a:solidFill>
                <a:schemeClr val="dk1"/>
              </a:solidFill>
              <a:effectLst/>
              <a:latin typeface="+mn-lt"/>
              <a:ea typeface="+mn-ea"/>
              <a:cs typeface="+mn-cs"/>
            </a:rPr>
            <a:t>　学校教育施設整備基金　：　増減なし</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地域づくり推進事業基金　：　今後もふるさと納税寄付金の一部を積立て、適切に運営していく。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基金の目的に沿った事業の財源として活用するとしているが、現時点で活用予定はない。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基金の目的に沿った事業の財源として活用するとしているが、現時点で活用予定はない。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森林環境譲与税基金　：　基金の目的に沿った事業の財源として活用する。　</a:t>
          </a:r>
          <a:endParaRPr lang="ja-JP" altLang="ja-JP" sz="1400">
            <a:effectLst/>
          </a:endParaRPr>
        </a:p>
        <a:p>
          <a:r>
            <a:rPr kumimoji="1" lang="ja-JP" altLang="ja-JP" sz="1100">
              <a:solidFill>
                <a:schemeClr val="dk1"/>
              </a:solidFill>
              <a:effectLst/>
              <a:latin typeface="+mn-lt"/>
              <a:ea typeface="+mn-ea"/>
              <a:cs typeface="+mn-cs"/>
            </a:rPr>
            <a:t>　学校教育施設整備基金　：　基金の目的に沿った事業の財源として活用する。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町民税、特別交付税の増加や地域づくり推進事業基金の活用などにより、前年度より８３百万円の増加となった。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財政調整基金の残高は、社会保障関係費や公共施設の老朽化対策関係経費の増加による財源不足に対応するため、事業に優先順位を付ける、事務事業の見直し等を徹底し、最低限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億円を確保できるよう努める。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少額の基金運用利子のみを積立てたため、増減なしとなっている</a:t>
          </a:r>
          <a:r>
            <a:rPr lang="ja-JP" altLang="ja-JP" sz="110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現時点で償還に充てる予定はなく、現状維持の予定であるが、必要に応じて積立を行い、将来にわたる町財政の健全な運営に努める。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C07E906-921B-46BF-8411-56FEDEB36F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101518-5DFD-49A5-B886-25D7CD6C87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3110A23-083C-418B-A4C4-6DD259DFE04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CE4CC8B-A8A2-41DF-B778-DFB2D4642E6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A7646C3-9707-4674-865C-D103ABB6B66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4BD1EC3-34F9-4E9A-B5C9-86B92C269C3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8F82D59-1DDC-4747-9EF0-C0437CA2F64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0BB16CE-1C26-4F22-A9FD-3C8F3343160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A84911C-B4B4-438D-A123-F256C3CD8C0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D7ED287-A7F2-4560-91A6-47C1727A38D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9D0BADE-5766-41F5-84D9-1165F48706F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D128044-A9F4-4B67-8B11-41984D6CCE9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7,937
46.21
5,271,788
4,882,958
373,638
2,965,389
3,749,695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F954B84-86AE-4FB5-902E-5990615C7F1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A66E105-DC3A-4AA3-B900-9CC9BD33479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DD39422-12F4-4EB0-8635-D907F7E39CE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C93A201-C492-4AAF-955B-327CF868BCE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FC259FE-AAB0-4B75-AEFE-9CAAB5ED353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7D77D4B-C107-4BAB-B7A2-E344D2504D5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5A1E9C7-ADD5-4AE2-A9FF-C3DA9331B9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D2A6BBF-6DD4-42A5-8353-399F9CEE86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2CCFAC6-D028-44AC-BD2C-60A270FA994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9214CD5-1AD6-48E6-A9CE-E00802E94F2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B744AFC-A3A2-438B-951E-165F597986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D985B63-D158-4A56-B24E-08EC8E13853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61D0912-A313-4663-9718-7B4B5415EFE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8F36172-B7DE-4192-B48D-9E194BE0BAB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6453001-C7DE-4052-826E-E0B77E00038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F8C56B1-7C99-4C20-A218-C2907F9EE30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931DE43-83F7-46F7-AF9A-E14C87E0DA5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1CDA9D0-4AEC-4252-802E-EAF5B9C714C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422E637-989C-42B0-A549-E1B7BF082EE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62AD76C-C4B7-4B1D-AF46-5E3633FEEC9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F0E7F110-E05D-40F6-B479-1DA9BB76FF17}"/>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5AE91FE-DB22-48AD-A238-6C89D946DC6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67C4431-8D1E-4FC2-AD15-F901C5140E5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A12D350-39C9-4A2A-A329-2D1AE44952A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27E0F08-77F9-4030-8C25-2B3E83F1806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DF0E539-314B-4FD5-B329-F9F2332ED84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05E44BF-7A25-4559-9948-66F5C34FCF8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3E937EC-E543-4C91-8007-B85C8524CEC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E718D10-5E09-48FC-83F5-120EB2DB34E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1FA976C-EA9D-427F-A735-FC32B96C767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0E78895-1CC3-4ED8-B407-655B18D3F4A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5A794D6-2518-4C10-A199-5015884D055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AAD21AF-D0EC-4B11-9690-7E91B8FEC77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D0B36C6-4F95-4327-B7DB-24E6099D3A2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7F6BD1D-F7D5-450D-936F-64A1B6A1A02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本町は、学校や保育所などの主要な公共施設が、昭和５０年代に建設されたものが多いため、類似団体平均を若干上回っている。</a:t>
          </a:r>
          <a:endParaRPr lang="ja-JP" altLang="ja-JP">
            <a:effectLst/>
          </a:endParaRPr>
        </a:p>
        <a:p>
          <a:r>
            <a:rPr kumimoji="1" lang="ja-JP" altLang="ja-JP" sz="1100">
              <a:solidFill>
                <a:schemeClr val="dk1"/>
              </a:solidFill>
              <a:effectLst/>
              <a:latin typeface="+mn-lt"/>
              <a:ea typeface="+mn-ea"/>
              <a:cs typeface="+mn-cs"/>
            </a:rPr>
            <a:t>　今後は、公共施設等総合管理計画に基づき老朽化した施設の改修・更新を計画的かつ効率的に推進していくことが求められる。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AF12447-D516-4474-B44C-9D483E0E260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B369A5F-75A7-4021-B0B3-972072C9E9E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619AB8E-03D1-4D7E-A0B1-32DD507915B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F5ED1BA-355C-45AE-8C42-6BFDC0607BB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BE50718-1A5D-4C5E-8D0B-AB0FBF8E91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DEF0938-675F-4795-8323-C058430A693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8A01200-C9D3-429D-ACAE-14B0D7697FA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E0E9ED5-3E79-4C24-A248-FA87D6ABE6E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106FC7F-33E7-4583-959C-D2987B54E4B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5B215C7-E8CE-415A-A383-EBAF74D0A2B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329FBD4-98B1-4FB8-96DC-116278E17D9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A928E0F-2F6E-4E02-8234-5349F9375942}"/>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E1B97DA8-2CE0-4C7C-BB92-01B5D9D8B01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FC19185-694C-4B5C-A25F-5F7BBAC97BD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61FC8DC-CB1E-4BE3-92FB-B11809020C7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988DF2A-5D2E-41D5-863F-AAB505F0ACD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a:extLst>
            <a:ext uri="{FF2B5EF4-FFF2-40B4-BE49-F238E27FC236}">
              <a16:creationId xmlns:a16="http://schemas.microsoft.com/office/drawing/2014/main" id="{385647CA-C87A-43DF-9B69-C9917BBB16FB}"/>
            </a:ext>
          </a:extLst>
        </xdr:cNvPr>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a:extLst>
            <a:ext uri="{FF2B5EF4-FFF2-40B4-BE49-F238E27FC236}">
              <a16:creationId xmlns:a16="http://schemas.microsoft.com/office/drawing/2014/main" id="{BE63E1D9-BA0A-4DC7-B440-08CD35FD5CFA}"/>
            </a:ext>
          </a:extLst>
        </xdr:cNvPr>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a:extLst>
            <a:ext uri="{FF2B5EF4-FFF2-40B4-BE49-F238E27FC236}">
              <a16:creationId xmlns:a16="http://schemas.microsoft.com/office/drawing/2014/main" id="{46FB8444-3D40-485B-9E75-EB055B9EE1F6}"/>
            </a:ext>
          </a:extLst>
        </xdr:cNvPr>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a:extLst>
            <a:ext uri="{FF2B5EF4-FFF2-40B4-BE49-F238E27FC236}">
              <a16:creationId xmlns:a16="http://schemas.microsoft.com/office/drawing/2014/main" id="{940EFE23-826D-4E17-918E-F9FAA76278BF}"/>
            </a:ext>
          </a:extLst>
        </xdr:cNvPr>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a:extLst>
            <a:ext uri="{FF2B5EF4-FFF2-40B4-BE49-F238E27FC236}">
              <a16:creationId xmlns:a16="http://schemas.microsoft.com/office/drawing/2014/main" id="{05396D35-4C80-4E09-A9B6-F91474FC57A3}"/>
            </a:ext>
          </a:extLst>
        </xdr:cNvPr>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0" name="有形固定資産減価償却率平均値テキスト">
          <a:extLst>
            <a:ext uri="{FF2B5EF4-FFF2-40B4-BE49-F238E27FC236}">
              <a16:creationId xmlns:a16="http://schemas.microsoft.com/office/drawing/2014/main" id="{BDC8724F-7D63-4F15-8813-840DEB86022C}"/>
            </a:ext>
          </a:extLst>
        </xdr:cNvPr>
        <xdr:cNvSpPr txBox="1"/>
      </xdr:nvSpPr>
      <xdr:spPr>
        <a:xfrm>
          <a:off x="4813300" y="594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a:extLst>
            <a:ext uri="{FF2B5EF4-FFF2-40B4-BE49-F238E27FC236}">
              <a16:creationId xmlns:a16="http://schemas.microsoft.com/office/drawing/2014/main" id="{8F574E77-5B5F-4401-B650-A8BF69B06204}"/>
            </a:ext>
          </a:extLst>
        </xdr:cNvPr>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a:extLst>
            <a:ext uri="{FF2B5EF4-FFF2-40B4-BE49-F238E27FC236}">
              <a16:creationId xmlns:a16="http://schemas.microsoft.com/office/drawing/2014/main" id="{4E8F8FF1-E19B-4628-BCAE-A31986280B9F}"/>
            </a:ext>
          </a:extLst>
        </xdr:cNvPr>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a:extLst>
            <a:ext uri="{FF2B5EF4-FFF2-40B4-BE49-F238E27FC236}">
              <a16:creationId xmlns:a16="http://schemas.microsoft.com/office/drawing/2014/main" id="{E8BD7D65-4293-4D58-AB5F-5755E5D653AB}"/>
            </a:ext>
          </a:extLst>
        </xdr:cNvPr>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a:extLst>
            <a:ext uri="{FF2B5EF4-FFF2-40B4-BE49-F238E27FC236}">
              <a16:creationId xmlns:a16="http://schemas.microsoft.com/office/drawing/2014/main" id="{C407D3CE-882A-4B47-BA2F-94B9D2A56ECE}"/>
            </a:ext>
          </a:extLst>
        </xdr:cNvPr>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a:extLst>
            <a:ext uri="{FF2B5EF4-FFF2-40B4-BE49-F238E27FC236}">
              <a16:creationId xmlns:a16="http://schemas.microsoft.com/office/drawing/2014/main" id="{6D283C55-7232-428A-ACDF-98F8A8E9A4A2}"/>
            </a:ext>
          </a:extLst>
        </xdr:cNvPr>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C630B29-3793-4DD4-9301-42BDE00B196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F9AF1EA-2EB2-4C4F-930B-C8D06A168CF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F686D9D-9622-4FB4-9D49-65E263F8529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2A56DCD-972F-4D11-B8E1-CEFB32060D4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E6FFADD-2CFB-4689-9656-579C26AAFE7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157903</xdr:rowOff>
    </xdr:from>
    <xdr:to>
      <xdr:col>23</xdr:col>
      <xdr:colOff>136525</xdr:colOff>
      <xdr:row>32</xdr:row>
      <xdr:rowOff>88053</xdr:rowOff>
    </xdr:to>
    <xdr:sp macro="" textlink="">
      <xdr:nvSpPr>
        <xdr:cNvPr id="81" name="楕円 80">
          <a:extLst>
            <a:ext uri="{FF2B5EF4-FFF2-40B4-BE49-F238E27FC236}">
              <a16:creationId xmlns:a16="http://schemas.microsoft.com/office/drawing/2014/main" id="{1D4B27AB-5CFC-47A7-AA7C-9AA0C0D33A76}"/>
            </a:ext>
          </a:extLst>
        </xdr:cNvPr>
        <xdr:cNvSpPr/>
      </xdr:nvSpPr>
      <xdr:spPr>
        <a:xfrm>
          <a:off x="47117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136330</xdr:rowOff>
    </xdr:from>
    <xdr:ext cx="405111" cy="259045"/>
    <xdr:sp macro="" textlink="">
      <xdr:nvSpPr>
        <xdr:cNvPr id="82" name="有形固定資産減価償却率該当値テキスト">
          <a:extLst>
            <a:ext uri="{FF2B5EF4-FFF2-40B4-BE49-F238E27FC236}">
              <a16:creationId xmlns:a16="http://schemas.microsoft.com/office/drawing/2014/main" id="{9DF92E24-F703-421D-A3E4-1664F60513F3}"/>
            </a:ext>
          </a:extLst>
        </xdr:cNvPr>
        <xdr:cNvSpPr txBox="1"/>
      </xdr:nvSpPr>
      <xdr:spPr>
        <a:xfrm>
          <a:off x="4813300" y="6222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83" name="楕円 82">
          <a:extLst>
            <a:ext uri="{FF2B5EF4-FFF2-40B4-BE49-F238E27FC236}">
              <a16:creationId xmlns:a16="http://schemas.microsoft.com/office/drawing/2014/main" id="{900F36A9-0F15-4326-8573-815779C6FBEA}"/>
            </a:ext>
          </a:extLst>
        </xdr:cNvPr>
        <xdr:cNvSpPr/>
      </xdr:nvSpPr>
      <xdr:spPr>
        <a:xfrm>
          <a:off x="4000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37253</xdr:rowOff>
    </xdr:to>
    <xdr:cxnSp macro="">
      <xdr:nvCxnSpPr>
        <xdr:cNvPr id="84" name="直線コネクタ 83">
          <a:extLst>
            <a:ext uri="{FF2B5EF4-FFF2-40B4-BE49-F238E27FC236}">
              <a16:creationId xmlns:a16="http://schemas.microsoft.com/office/drawing/2014/main" id="{FE9AC7FC-04BC-486E-A28D-1D6A8EF10868}"/>
            </a:ext>
          </a:extLst>
        </xdr:cNvPr>
        <xdr:cNvCxnSpPr/>
      </xdr:nvCxnSpPr>
      <xdr:spPr>
        <a:xfrm>
          <a:off x="4051300" y="623040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4445</xdr:rowOff>
    </xdr:from>
    <xdr:to>
      <xdr:col>15</xdr:col>
      <xdr:colOff>187325</xdr:colOff>
      <xdr:row>32</xdr:row>
      <xdr:rowOff>106045</xdr:rowOff>
    </xdr:to>
    <xdr:sp macro="" textlink="">
      <xdr:nvSpPr>
        <xdr:cNvPr id="85" name="楕円 84">
          <a:extLst>
            <a:ext uri="{FF2B5EF4-FFF2-40B4-BE49-F238E27FC236}">
              <a16:creationId xmlns:a16="http://schemas.microsoft.com/office/drawing/2014/main" id="{78149238-BB85-4FDF-AC6A-31D29563CB1C}"/>
            </a:ext>
          </a:extLst>
        </xdr:cNvPr>
        <xdr:cNvSpPr/>
      </xdr:nvSpPr>
      <xdr:spPr>
        <a:xfrm>
          <a:off x="3238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143933</xdr:rowOff>
    </xdr:from>
    <xdr:to>
      <xdr:col>19</xdr:col>
      <xdr:colOff>136525</xdr:colOff>
      <xdr:row>32</xdr:row>
      <xdr:rowOff>55245</xdr:rowOff>
    </xdr:to>
    <xdr:cxnSp macro="">
      <xdr:nvCxnSpPr>
        <xdr:cNvPr id="86" name="直線コネクタ 85">
          <a:extLst>
            <a:ext uri="{FF2B5EF4-FFF2-40B4-BE49-F238E27FC236}">
              <a16:creationId xmlns:a16="http://schemas.microsoft.com/office/drawing/2014/main" id="{F7ECE1BC-E710-4552-93D9-CD82B0B813BA}"/>
            </a:ext>
          </a:extLst>
        </xdr:cNvPr>
        <xdr:cNvCxnSpPr/>
      </xdr:nvCxnSpPr>
      <xdr:spPr>
        <a:xfrm flipV="1">
          <a:off x="3289300" y="6230408"/>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107527</xdr:rowOff>
    </xdr:from>
    <xdr:to>
      <xdr:col>11</xdr:col>
      <xdr:colOff>187325</xdr:colOff>
      <xdr:row>32</xdr:row>
      <xdr:rowOff>37677</xdr:rowOff>
    </xdr:to>
    <xdr:sp macro="" textlink="">
      <xdr:nvSpPr>
        <xdr:cNvPr id="87" name="楕円 86">
          <a:extLst>
            <a:ext uri="{FF2B5EF4-FFF2-40B4-BE49-F238E27FC236}">
              <a16:creationId xmlns:a16="http://schemas.microsoft.com/office/drawing/2014/main" id="{43B5C104-B3A7-4E4D-87CA-CC7EB9A24A0A}"/>
            </a:ext>
          </a:extLst>
        </xdr:cNvPr>
        <xdr:cNvSpPr/>
      </xdr:nvSpPr>
      <xdr:spPr>
        <a:xfrm>
          <a:off x="2476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158327</xdr:rowOff>
    </xdr:from>
    <xdr:to>
      <xdr:col>15</xdr:col>
      <xdr:colOff>136525</xdr:colOff>
      <xdr:row>32</xdr:row>
      <xdr:rowOff>55245</xdr:rowOff>
    </xdr:to>
    <xdr:cxnSp macro="">
      <xdr:nvCxnSpPr>
        <xdr:cNvPr id="88" name="直線コネクタ 87">
          <a:extLst>
            <a:ext uri="{FF2B5EF4-FFF2-40B4-BE49-F238E27FC236}">
              <a16:creationId xmlns:a16="http://schemas.microsoft.com/office/drawing/2014/main" id="{30789DA9-9240-4EA0-B408-071C3A0D2354}"/>
            </a:ext>
          </a:extLst>
        </xdr:cNvPr>
        <xdr:cNvCxnSpPr/>
      </xdr:nvCxnSpPr>
      <xdr:spPr>
        <a:xfrm>
          <a:off x="2527300" y="6244802"/>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89" name="楕円 88">
          <a:extLst>
            <a:ext uri="{FF2B5EF4-FFF2-40B4-BE49-F238E27FC236}">
              <a16:creationId xmlns:a16="http://schemas.microsoft.com/office/drawing/2014/main" id="{579D31F7-7867-4347-89F1-2A2032EB8760}"/>
            </a:ext>
          </a:extLst>
        </xdr:cNvPr>
        <xdr:cNvSpPr/>
      </xdr:nvSpPr>
      <xdr:spPr>
        <a:xfrm>
          <a:off x="1714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97155</xdr:rowOff>
    </xdr:from>
    <xdr:to>
      <xdr:col>11</xdr:col>
      <xdr:colOff>136525</xdr:colOff>
      <xdr:row>31</xdr:row>
      <xdr:rowOff>158327</xdr:rowOff>
    </xdr:to>
    <xdr:cxnSp macro="">
      <xdr:nvCxnSpPr>
        <xdr:cNvPr id="90" name="直線コネクタ 89">
          <a:extLst>
            <a:ext uri="{FF2B5EF4-FFF2-40B4-BE49-F238E27FC236}">
              <a16:creationId xmlns:a16="http://schemas.microsoft.com/office/drawing/2014/main" id="{B4DC4C61-6C26-45F6-A39F-79264F2586C6}"/>
            </a:ext>
          </a:extLst>
        </xdr:cNvPr>
        <xdr:cNvCxnSpPr/>
      </xdr:nvCxnSpPr>
      <xdr:spPr>
        <a:xfrm>
          <a:off x="1765300" y="618363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1" name="n_1aveValue有形固定資産減価償却率">
          <a:extLst>
            <a:ext uri="{FF2B5EF4-FFF2-40B4-BE49-F238E27FC236}">
              <a16:creationId xmlns:a16="http://schemas.microsoft.com/office/drawing/2014/main" id="{3501C2C4-164A-4C1A-AC93-0299612C021E}"/>
            </a:ext>
          </a:extLst>
        </xdr:cNvPr>
        <xdr:cNvSpPr txBox="1"/>
      </xdr:nvSpPr>
      <xdr:spPr>
        <a:xfrm>
          <a:off x="3836044" y="585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114105</xdr:rowOff>
    </xdr:from>
    <xdr:ext cx="405111" cy="259045"/>
    <xdr:sp macro="" textlink="">
      <xdr:nvSpPr>
        <xdr:cNvPr id="92" name="n_2aveValue有形固定資産減価償却率">
          <a:extLst>
            <a:ext uri="{FF2B5EF4-FFF2-40B4-BE49-F238E27FC236}">
              <a16:creationId xmlns:a16="http://schemas.microsoft.com/office/drawing/2014/main" id="{6BEDD614-97AC-4BB4-B974-D06B4F38AE7D}"/>
            </a:ext>
          </a:extLst>
        </xdr:cNvPr>
        <xdr:cNvSpPr txBox="1"/>
      </xdr:nvSpPr>
      <xdr:spPr>
        <a:xfrm>
          <a:off x="3086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132097</xdr:rowOff>
    </xdr:from>
    <xdr:ext cx="405111" cy="259045"/>
    <xdr:sp macro="" textlink="">
      <xdr:nvSpPr>
        <xdr:cNvPr id="93" name="n_3aveValue有形固定資産減価償却率">
          <a:extLst>
            <a:ext uri="{FF2B5EF4-FFF2-40B4-BE49-F238E27FC236}">
              <a16:creationId xmlns:a16="http://schemas.microsoft.com/office/drawing/2014/main" id="{D2FA72F4-1C00-4CA0-BF28-6611A92E8450}"/>
            </a:ext>
          </a:extLst>
        </xdr:cNvPr>
        <xdr:cNvSpPr txBox="1"/>
      </xdr:nvSpPr>
      <xdr:spPr>
        <a:xfrm>
          <a:off x="2324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135695</xdr:rowOff>
    </xdr:from>
    <xdr:ext cx="405111" cy="259045"/>
    <xdr:sp macro="" textlink="">
      <xdr:nvSpPr>
        <xdr:cNvPr id="94" name="n_4aveValue有形固定資産減価償却率">
          <a:extLst>
            <a:ext uri="{FF2B5EF4-FFF2-40B4-BE49-F238E27FC236}">
              <a16:creationId xmlns:a16="http://schemas.microsoft.com/office/drawing/2014/main" id="{4E21C278-88E9-47BE-BAE3-71F7A95FAE07}"/>
            </a:ext>
          </a:extLst>
        </xdr:cNvPr>
        <xdr:cNvSpPr txBox="1"/>
      </xdr:nvSpPr>
      <xdr:spPr>
        <a:xfrm>
          <a:off x="1562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95" name="n_1mainValue有形固定資産減価償却率">
          <a:extLst>
            <a:ext uri="{FF2B5EF4-FFF2-40B4-BE49-F238E27FC236}">
              <a16:creationId xmlns:a16="http://schemas.microsoft.com/office/drawing/2014/main" id="{4A1109F8-CD6F-4874-A1A0-059B7B0BEFF4}"/>
            </a:ext>
          </a:extLst>
        </xdr:cNvPr>
        <xdr:cNvSpPr txBox="1"/>
      </xdr:nvSpPr>
      <xdr:spPr>
        <a:xfrm>
          <a:off x="38360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96" name="n_2mainValue有形固定資産減価償却率">
          <a:extLst>
            <a:ext uri="{FF2B5EF4-FFF2-40B4-BE49-F238E27FC236}">
              <a16:creationId xmlns:a16="http://schemas.microsoft.com/office/drawing/2014/main" id="{5E113614-CE9B-4514-95D7-3CBBA0FD90CB}"/>
            </a:ext>
          </a:extLst>
        </xdr:cNvPr>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28804</xdr:rowOff>
    </xdr:from>
    <xdr:ext cx="405111" cy="259045"/>
    <xdr:sp macro="" textlink="">
      <xdr:nvSpPr>
        <xdr:cNvPr id="97" name="n_3mainValue有形固定資産減価償却率">
          <a:extLst>
            <a:ext uri="{FF2B5EF4-FFF2-40B4-BE49-F238E27FC236}">
              <a16:creationId xmlns:a16="http://schemas.microsoft.com/office/drawing/2014/main" id="{ABBC51AE-2F4F-454F-B342-9E362470B022}"/>
            </a:ext>
          </a:extLst>
        </xdr:cNvPr>
        <xdr:cNvSpPr txBox="1"/>
      </xdr:nvSpPr>
      <xdr:spPr>
        <a:xfrm>
          <a:off x="2324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98" name="n_4mainValue有形固定資産減価償却率">
          <a:extLst>
            <a:ext uri="{FF2B5EF4-FFF2-40B4-BE49-F238E27FC236}">
              <a16:creationId xmlns:a16="http://schemas.microsoft.com/office/drawing/2014/main" id="{E7F01723-CA9E-4D27-9A1D-B53A6785897F}"/>
            </a:ext>
          </a:extLst>
        </xdr:cNvPr>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2C3A40D-AF62-456D-8439-F4430C3B2B5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D77871F-7C7B-4BF5-97D2-74026973618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DEF061D-8503-4959-A49B-C14D67F763C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F429671-A17F-4AC6-9AF0-3B4BB6D3BE8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872529C-0B66-41CB-912A-053A979795F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E06DD90-00D4-43D1-AE27-99A191CA3E8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4024F84-2733-4F33-895C-6A963292A14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2BA0669-5A14-46BC-BFD4-B5AA32AC2E0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DC98A1A-41E9-4298-A57A-6333B82F71C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078DBBC-BD0F-4498-9F2C-70B1CDEF6D2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30E5FEE-3A1D-40E2-9B41-55287DBF5F9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7C8EB16-894D-4036-A217-16024F99039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DA1814C-5B70-426A-9AC6-C1EF7701D25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可能年数は、類似団体平均の中で下位に位置している。過去の大型事業の実施に伴う地方債の発行などにより、実質債務（将来負担額から充当可能基金等を控除した実質的な債務）が類似団体よりも多額であることが要因である。地方債の発行にあたっては、緊急性や優先性を十分勘案し、財政の持続可能性を高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61B6FE7-D9DF-4F42-8DA3-9686EECC913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2640722-2425-494A-A760-BB707AFDD6C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6F0201C-E22A-4FFD-88BA-071261884CF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98E8FAE6-FF3D-4FB4-8438-6F42BC6DE0F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3F521A11-2DD0-4433-AD9A-720FA521836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AD81A55-B950-4D2D-B648-053CBACC353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F3D5904B-9D6A-47AF-8EEE-26C57CEA2B2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06A4742-03FF-4412-98EB-84E043C4B75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8250EE10-4654-4941-8998-35B696D4E2E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F5A7E1B0-2527-49DF-A05A-67CC97A4176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E226E9E2-0E5E-4713-A48D-F4459323E5B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88CBD6D9-22AF-4BD6-88C3-87F203A41F1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C25AB966-2DE4-43AE-AEF1-92711A83A23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A23C6BD-F9C2-409B-A69E-2B1421FB827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2A7EC4F6-C683-450E-BAAD-FFF18E7AA2A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CDD2CFA7-E6B8-4F14-9192-48A9BFC7487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D9C3F8AB-3DD5-4D8C-B007-93C99C74208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29" name="直線コネクタ 128">
          <a:extLst>
            <a:ext uri="{FF2B5EF4-FFF2-40B4-BE49-F238E27FC236}">
              <a16:creationId xmlns:a16="http://schemas.microsoft.com/office/drawing/2014/main" id="{827F4AE3-6650-43C5-A4D0-B7660A4CBC69}"/>
            </a:ext>
          </a:extLst>
        </xdr:cNvPr>
        <xdr:cNvCxnSpPr/>
      </xdr:nvCxnSpPr>
      <xdr:spPr>
        <a:xfrm flipV="1">
          <a:off x="14793595" y="5261428"/>
          <a:ext cx="1269" cy="147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0" name="債務償還比率最小値テキスト">
          <a:extLst>
            <a:ext uri="{FF2B5EF4-FFF2-40B4-BE49-F238E27FC236}">
              <a16:creationId xmlns:a16="http://schemas.microsoft.com/office/drawing/2014/main" id="{942E30F2-7607-4046-BDA5-3562BB5F469F}"/>
            </a:ext>
          </a:extLst>
        </xdr:cNvPr>
        <xdr:cNvSpPr txBox="1"/>
      </xdr:nvSpPr>
      <xdr:spPr>
        <a:xfrm>
          <a:off x="14846300" y="67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1" name="直線コネクタ 130">
          <a:extLst>
            <a:ext uri="{FF2B5EF4-FFF2-40B4-BE49-F238E27FC236}">
              <a16:creationId xmlns:a16="http://schemas.microsoft.com/office/drawing/2014/main" id="{C95B3201-B58A-4A83-B68A-F9267C6985FF}"/>
            </a:ext>
          </a:extLst>
        </xdr:cNvPr>
        <xdr:cNvCxnSpPr/>
      </xdr:nvCxnSpPr>
      <xdr:spPr>
        <a:xfrm>
          <a:off x="14706600" y="674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38CC2489-4956-40CB-A3F9-F2951B9ED55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27FAF288-DDFC-4D9F-AA6C-6F4909F2781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24437</xdr:rowOff>
    </xdr:from>
    <xdr:ext cx="469744" cy="259045"/>
    <xdr:sp macro="" textlink="">
      <xdr:nvSpPr>
        <xdr:cNvPr id="134" name="債務償還比率平均値テキスト">
          <a:extLst>
            <a:ext uri="{FF2B5EF4-FFF2-40B4-BE49-F238E27FC236}">
              <a16:creationId xmlns:a16="http://schemas.microsoft.com/office/drawing/2014/main" id="{120033B6-697B-4433-836A-D193FCA6F2EF}"/>
            </a:ext>
          </a:extLst>
        </xdr:cNvPr>
        <xdr:cNvSpPr txBox="1"/>
      </xdr:nvSpPr>
      <xdr:spPr>
        <a:xfrm>
          <a:off x="14846300" y="5596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35" name="フローチャート: 判断 134">
          <a:extLst>
            <a:ext uri="{FF2B5EF4-FFF2-40B4-BE49-F238E27FC236}">
              <a16:creationId xmlns:a16="http://schemas.microsoft.com/office/drawing/2014/main" id="{628F4F13-604E-458F-8EFA-C5A96944EA3A}"/>
            </a:ext>
          </a:extLst>
        </xdr:cNvPr>
        <xdr:cNvSpPr/>
      </xdr:nvSpPr>
      <xdr:spPr>
        <a:xfrm>
          <a:off x="14744700" y="57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36" name="フローチャート: 判断 135">
          <a:extLst>
            <a:ext uri="{FF2B5EF4-FFF2-40B4-BE49-F238E27FC236}">
              <a16:creationId xmlns:a16="http://schemas.microsoft.com/office/drawing/2014/main" id="{D5B8F84B-0839-4E08-9086-1324FF039373}"/>
            </a:ext>
          </a:extLst>
        </xdr:cNvPr>
        <xdr:cNvSpPr/>
      </xdr:nvSpPr>
      <xdr:spPr>
        <a:xfrm>
          <a:off x="140335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37" name="フローチャート: 判断 136">
          <a:extLst>
            <a:ext uri="{FF2B5EF4-FFF2-40B4-BE49-F238E27FC236}">
              <a16:creationId xmlns:a16="http://schemas.microsoft.com/office/drawing/2014/main" id="{82A51137-1A45-40E2-B78E-502AA601732A}"/>
            </a:ext>
          </a:extLst>
        </xdr:cNvPr>
        <xdr:cNvSpPr/>
      </xdr:nvSpPr>
      <xdr:spPr>
        <a:xfrm>
          <a:off x="13271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38" name="フローチャート: 判断 137">
          <a:extLst>
            <a:ext uri="{FF2B5EF4-FFF2-40B4-BE49-F238E27FC236}">
              <a16:creationId xmlns:a16="http://schemas.microsoft.com/office/drawing/2014/main" id="{6C002F41-CACC-4221-8670-754FC622DD7D}"/>
            </a:ext>
          </a:extLst>
        </xdr:cNvPr>
        <xdr:cNvSpPr/>
      </xdr:nvSpPr>
      <xdr:spPr>
        <a:xfrm>
          <a:off x="12509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39" name="フローチャート: 判断 138">
          <a:extLst>
            <a:ext uri="{FF2B5EF4-FFF2-40B4-BE49-F238E27FC236}">
              <a16:creationId xmlns:a16="http://schemas.microsoft.com/office/drawing/2014/main" id="{1D76E4B4-E46F-4614-B067-2B012F2B277A}"/>
            </a:ext>
          </a:extLst>
        </xdr:cNvPr>
        <xdr:cNvSpPr/>
      </xdr:nvSpPr>
      <xdr:spPr>
        <a:xfrm>
          <a:off x="11747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C5E1EC-69E7-4F18-84A5-D8DE422D60F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CDFB979-3B7D-405D-B054-C9E0D85DA1B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136B8D2-C51E-4EC5-AFC4-6D7CC4814A9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0E22D88-A2DF-41D1-AA03-23E8BFCBAD6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A72C964-5F10-4A82-81CE-795A2CE4D08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5833</xdr:rowOff>
    </xdr:from>
    <xdr:to>
      <xdr:col>76</xdr:col>
      <xdr:colOff>73025</xdr:colOff>
      <xdr:row>32</xdr:row>
      <xdr:rowOff>107433</xdr:rowOff>
    </xdr:to>
    <xdr:sp macro="" textlink="">
      <xdr:nvSpPr>
        <xdr:cNvPr id="145" name="楕円 144">
          <a:extLst>
            <a:ext uri="{FF2B5EF4-FFF2-40B4-BE49-F238E27FC236}">
              <a16:creationId xmlns:a16="http://schemas.microsoft.com/office/drawing/2014/main" id="{7CC97694-5111-41B7-8B87-46D0CFE59D01}"/>
            </a:ext>
          </a:extLst>
        </xdr:cNvPr>
        <xdr:cNvSpPr/>
      </xdr:nvSpPr>
      <xdr:spPr>
        <a:xfrm>
          <a:off x="14744700" y="626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155710</xdr:rowOff>
    </xdr:from>
    <xdr:ext cx="469744" cy="259045"/>
    <xdr:sp macro="" textlink="">
      <xdr:nvSpPr>
        <xdr:cNvPr id="146" name="債務償還比率該当値テキスト">
          <a:extLst>
            <a:ext uri="{FF2B5EF4-FFF2-40B4-BE49-F238E27FC236}">
              <a16:creationId xmlns:a16="http://schemas.microsoft.com/office/drawing/2014/main" id="{A0C8E0FC-2631-45EE-A04E-54CBBB1C5792}"/>
            </a:ext>
          </a:extLst>
        </xdr:cNvPr>
        <xdr:cNvSpPr txBox="1"/>
      </xdr:nvSpPr>
      <xdr:spPr>
        <a:xfrm>
          <a:off x="14846300" y="624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83983</xdr:rowOff>
    </xdr:from>
    <xdr:to>
      <xdr:col>72</xdr:col>
      <xdr:colOff>123825</xdr:colOff>
      <xdr:row>32</xdr:row>
      <xdr:rowOff>14133</xdr:rowOff>
    </xdr:to>
    <xdr:sp macro="" textlink="">
      <xdr:nvSpPr>
        <xdr:cNvPr id="147" name="楕円 146">
          <a:extLst>
            <a:ext uri="{FF2B5EF4-FFF2-40B4-BE49-F238E27FC236}">
              <a16:creationId xmlns:a16="http://schemas.microsoft.com/office/drawing/2014/main" id="{2D62A14C-AB0B-4947-A1FD-7B1670BC7FE3}"/>
            </a:ext>
          </a:extLst>
        </xdr:cNvPr>
        <xdr:cNvSpPr/>
      </xdr:nvSpPr>
      <xdr:spPr>
        <a:xfrm>
          <a:off x="14033500" y="61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134783</xdr:rowOff>
    </xdr:from>
    <xdr:to>
      <xdr:col>76</xdr:col>
      <xdr:colOff>22225</xdr:colOff>
      <xdr:row>32</xdr:row>
      <xdr:rowOff>56633</xdr:rowOff>
    </xdr:to>
    <xdr:cxnSp macro="">
      <xdr:nvCxnSpPr>
        <xdr:cNvPr id="148" name="直線コネクタ 147">
          <a:extLst>
            <a:ext uri="{FF2B5EF4-FFF2-40B4-BE49-F238E27FC236}">
              <a16:creationId xmlns:a16="http://schemas.microsoft.com/office/drawing/2014/main" id="{E671B1E9-2BFB-4C06-B430-FA283D247F8C}"/>
            </a:ext>
          </a:extLst>
        </xdr:cNvPr>
        <xdr:cNvCxnSpPr/>
      </xdr:nvCxnSpPr>
      <xdr:spPr>
        <a:xfrm>
          <a:off x="14084300" y="6221258"/>
          <a:ext cx="711200" cy="9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99323</xdr:rowOff>
    </xdr:from>
    <xdr:to>
      <xdr:col>68</xdr:col>
      <xdr:colOff>123825</xdr:colOff>
      <xdr:row>34</xdr:row>
      <xdr:rowOff>29473</xdr:rowOff>
    </xdr:to>
    <xdr:sp macro="" textlink="">
      <xdr:nvSpPr>
        <xdr:cNvPr id="149" name="楕円 148">
          <a:extLst>
            <a:ext uri="{FF2B5EF4-FFF2-40B4-BE49-F238E27FC236}">
              <a16:creationId xmlns:a16="http://schemas.microsoft.com/office/drawing/2014/main" id="{51293799-D74E-4450-918C-40DAEBA18C32}"/>
            </a:ext>
          </a:extLst>
        </xdr:cNvPr>
        <xdr:cNvSpPr/>
      </xdr:nvSpPr>
      <xdr:spPr>
        <a:xfrm>
          <a:off x="13271500" y="65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134783</xdr:rowOff>
    </xdr:from>
    <xdr:to>
      <xdr:col>72</xdr:col>
      <xdr:colOff>73025</xdr:colOff>
      <xdr:row>33</xdr:row>
      <xdr:rowOff>150123</xdr:rowOff>
    </xdr:to>
    <xdr:cxnSp macro="">
      <xdr:nvCxnSpPr>
        <xdr:cNvPr id="150" name="直線コネクタ 149">
          <a:extLst>
            <a:ext uri="{FF2B5EF4-FFF2-40B4-BE49-F238E27FC236}">
              <a16:creationId xmlns:a16="http://schemas.microsoft.com/office/drawing/2014/main" id="{FB155731-95C1-4424-A9D2-334A2529FD00}"/>
            </a:ext>
          </a:extLst>
        </xdr:cNvPr>
        <xdr:cNvCxnSpPr/>
      </xdr:nvCxnSpPr>
      <xdr:spPr>
        <a:xfrm flipV="1">
          <a:off x="13322300" y="6221258"/>
          <a:ext cx="762000" cy="35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81126</xdr:rowOff>
    </xdr:from>
    <xdr:to>
      <xdr:col>64</xdr:col>
      <xdr:colOff>123825</xdr:colOff>
      <xdr:row>34</xdr:row>
      <xdr:rowOff>11276</xdr:rowOff>
    </xdr:to>
    <xdr:sp macro="" textlink="">
      <xdr:nvSpPr>
        <xdr:cNvPr id="151" name="楕円 150">
          <a:extLst>
            <a:ext uri="{FF2B5EF4-FFF2-40B4-BE49-F238E27FC236}">
              <a16:creationId xmlns:a16="http://schemas.microsoft.com/office/drawing/2014/main" id="{5FACD226-E12F-482E-A463-FC1C4AAE6696}"/>
            </a:ext>
          </a:extLst>
        </xdr:cNvPr>
        <xdr:cNvSpPr/>
      </xdr:nvSpPr>
      <xdr:spPr>
        <a:xfrm>
          <a:off x="12509500" y="6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131926</xdr:rowOff>
    </xdr:from>
    <xdr:to>
      <xdr:col>68</xdr:col>
      <xdr:colOff>73025</xdr:colOff>
      <xdr:row>33</xdr:row>
      <xdr:rowOff>150123</xdr:rowOff>
    </xdr:to>
    <xdr:cxnSp macro="">
      <xdr:nvCxnSpPr>
        <xdr:cNvPr id="152" name="直線コネクタ 151">
          <a:extLst>
            <a:ext uri="{FF2B5EF4-FFF2-40B4-BE49-F238E27FC236}">
              <a16:creationId xmlns:a16="http://schemas.microsoft.com/office/drawing/2014/main" id="{F34BC617-45A6-4CFD-A81E-53C8512EA7C5}"/>
            </a:ext>
          </a:extLst>
        </xdr:cNvPr>
        <xdr:cNvCxnSpPr/>
      </xdr:nvCxnSpPr>
      <xdr:spPr>
        <a:xfrm>
          <a:off x="12560300" y="6561301"/>
          <a:ext cx="762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46427</xdr:rowOff>
    </xdr:from>
    <xdr:to>
      <xdr:col>60</xdr:col>
      <xdr:colOff>123825</xdr:colOff>
      <xdr:row>33</xdr:row>
      <xdr:rowOff>148027</xdr:rowOff>
    </xdr:to>
    <xdr:sp macro="" textlink="">
      <xdr:nvSpPr>
        <xdr:cNvPr id="153" name="楕円 152">
          <a:extLst>
            <a:ext uri="{FF2B5EF4-FFF2-40B4-BE49-F238E27FC236}">
              <a16:creationId xmlns:a16="http://schemas.microsoft.com/office/drawing/2014/main" id="{F3095453-019D-4789-B766-D330F61220D5}"/>
            </a:ext>
          </a:extLst>
        </xdr:cNvPr>
        <xdr:cNvSpPr/>
      </xdr:nvSpPr>
      <xdr:spPr>
        <a:xfrm>
          <a:off x="11747500" y="64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97227</xdr:rowOff>
    </xdr:from>
    <xdr:to>
      <xdr:col>64</xdr:col>
      <xdr:colOff>73025</xdr:colOff>
      <xdr:row>33</xdr:row>
      <xdr:rowOff>131926</xdr:rowOff>
    </xdr:to>
    <xdr:cxnSp macro="">
      <xdr:nvCxnSpPr>
        <xdr:cNvPr id="154" name="直線コネクタ 153">
          <a:extLst>
            <a:ext uri="{FF2B5EF4-FFF2-40B4-BE49-F238E27FC236}">
              <a16:creationId xmlns:a16="http://schemas.microsoft.com/office/drawing/2014/main" id="{39B715FA-5132-479E-B087-458D0F45C083}"/>
            </a:ext>
          </a:extLst>
        </xdr:cNvPr>
        <xdr:cNvCxnSpPr/>
      </xdr:nvCxnSpPr>
      <xdr:spPr>
        <a:xfrm>
          <a:off x="11798300" y="6526602"/>
          <a:ext cx="762000" cy="3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114907</xdr:rowOff>
    </xdr:from>
    <xdr:ext cx="469744" cy="259045"/>
    <xdr:sp macro="" textlink="">
      <xdr:nvSpPr>
        <xdr:cNvPr id="155" name="n_1aveValue債務償還比率">
          <a:extLst>
            <a:ext uri="{FF2B5EF4-FFF2-40B4-BE49-F238E27FC236}">
              <a16:creationId xmlns:a16="http://schemas.microsoft.com/office/drawing/2014/main" id="{8141C52E-F4BE-411D-850D-A2DAF8EED49C}"/>
            </a:ext>
          </a:extLst>
        </xdr:cNvPr>
        <xdr:cNvSpPr txBox="1"/>
      </xdr:nvSpPr>
      <xdr:spPr>
        <a:xfrm>
          <a:off x="13836727" y="551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157197</xdr:rowOff>
    </xdr:from>
    <xdr:ext cx="469744" cy="259045"/>
    <xdr:sp macro="" textlink="">
      <xdr:nvSpPr>
        <xdr:cNvPr id="156" name="n_2aveValue債務償還比率">
          <a:extLst>
            <a:ext uri="{FF2B5EF4-FFF2-40B4-BE49-F238E27FC236}">
              <a16:creationId xmlns:a16="http://schemas.microsoft.com/office/drawing/2014/main" id="{EDE30C82-0A28-48D6-93D9-7EA6C40FA7F7}"/>
            </a:ext>
          </a:extLst>
        </xdr:cNvPr>
        <xdr:cNvSpPr txBox="1"/>
      </xdr:nvSpPr>
      <xdr:spPr>
        <a:xfrm>
          <a:off x="130874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17824</xdr:rowOff>
    </xdr:from>
    <xdr:ext cx="469744" cy="259045"/>
    <xdr:sp macro="" textlink="">
      <xdr:nvSpPr>
        <xdr:cNvPr id="157" name="n_3aveValue債務償還比率">
          <a:extLst>
            <a:ext uri="{FF2B5EF4-FFF2-40B4-BE49-F238E27FC236}">
              <a16:creationId xmlns:a16="http://schemas.microsoft.com/office/drawing/2014/main" id="{71D97594-AD47-42BA-8152-694E483F89C5}"/>
            </a:ext>
          </a:extLst>
        </xdr:cNvPr>
        <xdr:cNvSpPr txBox="1"/>
      </xdr:nvSpPr>
      <xdr:spPr>
        <a:xfrm>
          <a:off x="12325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54373</xdr:rowOff>
    </xdr:from>
    <xdr:ext cx="469744" cy="259045"/>
    <xdr:sp macro="" textlink="">
      <xdr:nvSpPr>
        <xdr:cNvPr id="158" name="n_4aveValue債務償還比率">
          <a:extLst>
            <a:ext uri="{FF2B5EF4-FFF2-40B4-BE49-F238E27FC236}">
              <a16:creationId xmlns:a16="http://schemas.microsoft.com/office/drawing/2014/main" id="{6EC47B27-5A86-46C4-BA10-35C5F96EBCE8}"/>
            </a:ext>
          </a:extLst>
        </xdr:cNvPr>
        <xdr:cNvSpPr txBox="1"/>
      </xdr:nvSpPr>
      <xdr:spPr>
        <a:xfrm>
          <a:off x="11563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5260</xdr:rowOff>
    </xdr:from>
    <xdr:ext cx="469744" cy="259045"/>
    <xdr:sp macro="" textlink="">
      <xdr:nvSpPr>
        <xdr:cNvPr id="159" name="n_1mainValue債務償還比率">
          <a:extLst>
            <a:ext uri="{FF2B5EF4-FFF2-40B4-BE49-F238E27FC236}">
              <a16:creationId xmlns:a16="http://schemas.microsoft.com/office/drawing/2014/main" id="{60AF48D0-92F2-46F5-B1FE-CB25BAE5072F}"/>
            </a:ext>
          </a:extLst>
        </xdr:cNvPr>
        <xdr:cNvSpPr txBox="1"/>
      </xdr:nvSpPr>
      <xdr:spPr>
        <a:xfrm>
          <a:off x="13836727" y="626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20600</xdr:rowOff>
    </xdr:from>
    <xdr:ext cx="469744" cy="259045"/>
    <xdr:sp macro="" textlink="">
      <xdr:nvSpPr>
        <xdr:cNvPr id="160" name="n_2mainValue債務償還比率">
          <a:extLst>
            <a:ext uri="{FF2B5EF4-FFF2-40B4-BE49-F238E27FC236}">
              <a16:creationId xmlns:a16="http://schemas.microsoft.com/office/drawing/2014/main" id="{E476D5C9-0D62-41AE-8051-D1FD65087368}"/>
            </a:ext>
          </a:extLst>
        </xdr:cNvPr>
        <xdr:cNvSpPr txBox="1"/>
      </xdr:nvSpPr>
      <xdr:spPr>
        <a:xfrm>
          <a:off x="13087427" y="662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2403</xdr:rowOff>
    </xdr:from>
    <xdr:ext cx="469744" cy="259045"/>
    <xdr:sp macro="" textlink="">
      <xdr:nvSpPr>
        <xdr:cNvPr id="161" name="n_3mainValue債務償還比率">
          <a:extLst>
            <a:ext uri="{FF2B5EF4-FFF2-40B4-BE49-F238E27FC236}">
              <a16:creationId xmlns:a16="http://schemas.microsoft.com/office/drawing/2014/main" id="{F34A3284-7170-4317-B9CB-A65B28C1F2EA}"/>
            </a:ext>
          </a:extLst>
        </xdr:cNvPr>
        <xdr:cNvSpPr txBox="1"/>
      </xdr:nvSpPr>
      <xdr:spPr>
        <a:xfrm>
          <a:off x="12325427" y="660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139154</xdr:rowOff>
    </xdr:from>
    <xdr:ext cx="469744" cy="259045"/>
    <xdr:sp macro="" textlink="">
      <xdr:nvSpPr>
        <xdr:cNvPr id="162" name="n_4mainValue債務償還比率">
          <a:extLst>
            <a:ext uri="{FF2B5EF4-FFF2-40B4-BE49-F238E27FC236}">
              <a16:creationId xmlns:a16="http://schemas.microsoft.com/office/drawing/2014/main" id="{F352A1ED-230F-4290-8D2B-120F2F19D6A4}"/>
            </a:ext>
          </a:extLst>
        </xdr:cNvPr>
        <xdr:cNvSpPr txBox="1"/>
      </xdr:nvSpPr>
      <xdr:spPr>
        <a:xfrm>
          <a:off x="11563427" y="656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ADC271AF-C760-4D64-A5F1-872BB9700CE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04B1CCE-3F37-48BC-AC14-62760F600F8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4D5FB6A-8CF4-4DEC-93E4-1A5CC608FC4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E1C9EC3-ECE0-44AA-9D57-149C1A24783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C804A12-EB4E-4FF4-9A01-B88313E6C15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22B7BA8-319F-4268-A9AE-F481D28F2D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8500A4-0609-4FC5-98C6-92E548D752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0DF99A-A921-4475-A455-0407553767F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789DB06-5BDB-4427-9358-E574775E5B5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32DB33-35AD-4BA6-8A49-83CB78EA21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B02CB0D-B30A-43DE-918D-426872BB63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8F3504-73E8-48EB-97B9-63455AD455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0A1B5F-D097-4AA0-9E3C-819A406727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86392D-BD57-4644-8A40-915B25A2F5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9316CD-E9DA-460E-8C08-0A579D6B30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F16677-8C88-4A12-8E59-601AB8D71F0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7,937
46.21
5,271,788
4,882,958
373,638
2,965,389
3,749,695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9C9E84-471E-48C5-A53A-334BB4C082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A39673-F853-4BFB-8AF8-B17847DAE2D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2D79CD-9975-4697-B586-5C71D97B58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EBAE82-9BB4-46DC-8E21-50DBCC51D13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6B77C08-51C9-423B-8CFE-98723CC11E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5B7C4F9-5C07-4804-82BB-A0BFE31B73A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4CEE48-AB02-49A8-8CEA-F768DAD158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D496055-92AB-414A-BBB2-7E42D5517B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CA27E5B-2B3F-488A-A7B3-98287BDC81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232C937-A057-4171-BE70-5AED4991F42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672944E-EF31-4DD5-A602-0D88F8B7075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5F40E1-11A8-427D-9695-E9EC6163841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55F8C6E-C4B6-457A-8870-DA64B768E08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8E641C-212B-4F43-AD27-018383E08E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5E3D76-5B24-42BB-B2F0-4391743EA2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6D3BCF-FC4F-4586-A25C-2365ED50149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1E759B-EA11-4655-9D3E-1A7B9F17F9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3088F5-7F61-4B04-877A-593D3F39DF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59E1ED-47A9-4B5F-BDC8-5ADD82EE53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6F4801-4309-46CA-A538-71A026C831C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299FB0E-7B40-4449-8203-335E27C60C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1C252E-4757-4746-91A1-BA9EB2DC641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812560C-D6EC-43EA-939E-CB15E556673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D95AD0E-1145-4E11-B842-17C02662026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0058CA-DF80-4190-A898-0C5D04B52D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392835C-9F4D-46B2-BF89-664B57CD183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6F2D43C-6AD3-44C5-B505-2360DBC2D4E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C14D09-9437-4D33-A1DC-E9F742FFF78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D43D63-6B3C-4D57-9D9D-BC2A494A0B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EF6CB8-B0F0-4B16-9070-A06A11E84E2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25EE86-4669-41A0-AA39-E291FDC2302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5CC989-9AD7-46B1-B60F-01B88DCBADD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E5FEC7B-0D7E-4885-8F1E-B77EF3D34F8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95A140C-6006-412D-9EA4-E58249E96CF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49A62C2-A411-4D38-98A5-2A0D2081062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7A90E04-31F6-43C8-8F0C-7C0CAF61E91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49B0868-3672-4608-B0BE-DF5C32A9E09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B2A91C3-950A-411B-9849-D99F5FB0F7B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35E8F3B-5CB4-4B1D-B65B-F06CC6CA787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95C12AC-328D-496B-B7F8-5ABD69C1D1D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C1F1DAE-C19F-47CC-9113-E14730F311B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9B37787-60A8-4FEE-9F16-E3DFF56AE0E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FB7FD40-9440-44F5-9337-7E193E29D1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9AC0118-5756-4D26-B92A-3BE247658B7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C809837-6383-46F0-96E6-C787FC5254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8272077C-2C9A-4A38-B044-25F2B41C1C5C}"/>
            </a:ext>
          </a:extLst>
        </xdr:cNvPr>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66B98EAA-CD31-448B-9511-E391AAB9F231}"/>
            </a:ext>
          </a:extLst>
        </xdr:cNvPr>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502BA1E2-74BA-4758-8A98-FA92F747AA4D}"/>
            </a:ext>
          </a:extLst>
        </xdr:cNvPr>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C12E86C5-9111-496F-A688-181E3A15C10C}"/>
            </a:ext>
          </a:extLst>
        </xdr:cNvPr>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6EF7EBA6-24E9-4C7F-977D-1A8F56D515E0}"/>
            </a:ext>
          </a:extLst>
        </xdr:cNvPr>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41569B18-61F8-4208-9A1D-D8390703B1CE}"/>
            </a:ext>
          </a:extLst>
        </xdr:cNvPr>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283D121A-DF59-49DE-92F4-7755F76A895D}"/>
            </a:ext>
          </a:extLst>
        </xdr:cNvPr>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97257171-C6B8-462E-8CF7-1AF82950E506}"/>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89E9C538-5AE4-44D0-83D0-0A948435F3DF}"/>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FD3016F6-916E-42AF-94D6-F02BA9D094EF}"/>
            </a:ext>
          </a:extLst>
        </xdr:cNvPr>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F5B3BDF8-A2D5-47EB-8719-2E42FBFDC296}"/>
            </a:ext>
          </a:extLst>
        </xdr:cNvPr>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BE3C1D5-A39D-4828-A439-2D954BCC51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EFAD6E-5F54-4D84-AF5E-1AF17DB983F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1211106-CFB3-473B-9D76-8ABA237DFD1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C6C681C-98AA-42EB-AC83-B7AB1C4B574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67B38FC-7807-4421-AF16-40A6EF61FE3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3" name="楕円 72">
          <a:extLst>
            <a:ext uri="{FF2B5EF4-FFF2-40B4-BE49-F238E27FC236}">
              <a16:creationId xmlns:a16="http://schemas.microsoft.com/office/drawing/2014/main" id="{69B538C0-208E-470E-880A-E338989DB111}"/>
            </a:ext>
          </a:extLst>
        </xdr:cNvPr>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4" name="【道路】&#10;有形固定資産減価償却率該当値テキスト">
          <a:extLst>
            <a:ext uri="{FF2B5EF4-FFF2-40B4-BE49-F238E27FC236}">
              <a16:creationId xmlns:a16="http://schemas.microsoft.com/office/drawing/2014/main" id="{61A6FF6C-9624-4EFB-9BEC-ED6778BEE97A}"/>
            </a:ext>
          </a:extLst>
        </xdr:cNvPr>
        <xdr:cNvSpPr txBox="1"/>
      </xdr:nvSpPr>
      <xdr:spPr>
        <a:xfrm>
          <a:off x="4673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92075</xdr:rowOff>
    </xdr:from>
    <xdr:to>
      <xdr:col>20</xdr:col>
      <xdr:colOff>38100</xdr:colOff>
      <xdr:row>39</xdr:row>
      <xdr:rowOff>22225</xdr:rowOff>
    </xdr:to>
    <xdr:sp macro="" textlink="">
      <xdr:nvSpPr>
        <xdr:cNvPr id="75" name="楕円 74">
          <a:extLst>
            <a:ext uri="{FF2B5EF4-FFF2-40B4-BE49-F238E27FC236}">
              <a16:creationId xmlns:a16="http://schemas.microsoft.com/office/drawing/2014/main" id="{924E3860-D295-47F8-B01B-F6A309DA9064}"/>
            </a:ext>
          </a:extLst>
        </xdr:cNvPr>
        <xdr:cNvSpPr/>
      </xdr:nvSpPr>
      <xdr:spPr>
        <a:xfrm>
          <a:off x="3746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142875</xdr:rowOff>
    </xdr:from>
    <xdr:to>
      <xdr:col>24</xdr:col>
      <xdr:colOff>63500</xdr:colOff>
      <xdr:row>39</xdr:row>
      <xdr:rowOff>7620</xdr:rowOff>
    </xdr:to>
    <xdr:cxnSp macro="">
      <xdr:nvCxnSpPr>
        <xdr:cNvPr id="76" name="直線コネクタ 75">
          <a:extLst>
            <a:ext uri="{FF2B5EF4-FFF2-40B4-BE49-F238E27FC236}">
              <a16:creationId xmlns:a16="http://schemas.microsoft.com/office/drawing/2014/main" id="{A6861EB5-D4A6-4A41-AED4-9C1DE645B06F}"/>
            </a:ext>
          </a:extLst>
        </xdr:cNvPr>
        <xdr:cNvCxnSpPr/>
      </xdr:nvCxnSpPr>
      <xdr:spPr>
        <a:xfrm>
          <a:off x="3797300" y="6657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76835</xdr:rowOff>
    </xdr:from>
    <xdr:to>
      <xdr:col>15</xdr:col>
      <xdr:colOff>101600</xdr:colOff>
      <xdr:row>39</xdr:row>
      <xdr:rowOff>6985</xdr:rowOff>
    </xdr:to>
    <xdr:sp macro="" textlink="">
      <xdr:nvSpPr>
        <xdr:cNvPr id="77" name="楕円 76">
          <a:extLst>
            <a:ext uri="{FF2B5EF4-FFF2-40B4-BE49-F238E27FC236}">
              <a16:creationId xmlns:a16="http://schemas.microsoft.com/office/drawing/2014/main" id="{430AE4A7-A495-4313-8D71-43EA44ECF78B}"/>
            </a:ext>
          </a:extLst>
        </xdr:cNvPr>
        <xdr:cNvSpPr/>
      </xdr:nvSpPr>
      <xdr:spPr>
        <a:xfrm>
          <a:off x="2857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127635</xdr:rowOff>
    </xdr:from>
    <xdr:to>
      <xdr:col>19</xdr:col>
      <xdr:colOff>177800</xdr:colOff>
      <xdr:row>38</xdr:row>
      <xdr:rowOff>142875</xdr:rowOff>
    </xdr:to>
    <xdr:cxnSp macro="">
      <xdr:nvCxnSpPr>
        <xdr:cNvPr id="78" name="直線コネクタ 77">
          <a:extLst>
            <a:ext uri="{FF2B5EF4-FFF2-40B4-BE49-F238E27FC236}">
              <a16:creationId xmlns:a16="http://schemas.microsoft.com/office/drawing/2014/main" id="{BB4B010A-9B0A-4912-8190-ED816B25E530}"/>
            </a:ext>
          </a:extLst>
        </xdr:cNvPr>
        <xdr:cNvCxnSpPr/>
      </xdr:nvCxnSpPr>
      <xdr:spPr>
        <a:xfrm>
          <a:off x="2908300" y="66427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40640</xdr:rowOff>
    </xdr:from>
    <xdr:to>
      <xdr:col>10</xdr:col>
      <xdr:colOff>165100</xdr:colOff>
      <xdr:row>38</xdr:row>
      <xdr:rowOff>142240</xdr:rowOff>
    </xdr:to>
    <xdr:sp macro="" textlink="">
      <xdr:nvSpPr>
        <xdr:cNvPr id="79" name="楕円 78">
          <a:extLst>
            <a:ext uri="{FF2B5EF4-FFF2-40B4-BE49-F238E27FC236}">
              <a16:creationId xmlns:a16="http://schemas.microsoft.com/office/drawing/2014/main" id="{DB78E40E-D381-4507-8F47-E66F76D46C46}"/>
            </a:ext>
          </a:extLst>
        </xdr:cNvPr>
        <xdr:cNvSpPr/>
      </xdr:nvSpPr>
      <xdr:spPr>
        <a:xfrm>
          <a:off x="1968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91440</xdr:rowOff>
    </xdr:from>
    <xdr:to>
      <xdr:col>15</xdr:col>
      <xdr:colOff>50800</xdr:colOff>
      <xdr:row>38</xdr:row>
      <xdr:rowOff>127635</xdr:rowOff>
    </xdr:to>
    <xdr:cxnSp macro="">
      <xdr:nvCxnSpPr>
        <xdr:cNvPr id="80" name="直線コネクタ 79">
          <a:extLst>
            <a:ext uri="{FF2B5EF4-FFF2-40B4-BE49-F238E27FC236}">
              <a16:creationId xmlns:a16="http://schemas.microsoft.com/office/drawing/2014/main" id="{DCCCAF5D-FA85-4455-BC92-FD54053B59A5}"/>
            </a:ext>
          </a:extLst>
        </xdr:cNvPr>
        <xdr:cNvCxnSpPr/>
      </xdr:nvCxnSpPr>
      <xdr:spPr>
        <a:xfrm>
          <a:off x="2019300" y="66065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81" name="楕円 80">
          <a:extLst>
            <a:ext uri="{FF2B5EF4-FFF2-40B4-BE49-F238E27FC236}">
              <a16:creationId xmlns:a16="http://schemas.microsoft.com/office/drawing/2014/main" id="{27E19FDB-0DCC-41DA-A6E1-728ABC0B4DC3}"/>
            </a:ext>
          </a:extLst>
        </xdr:cNvPr>
        <xdr:cNvSpPr/>
      </xdr:nvSpPr>
      <xdr:spPr>
        <a:xfrm>
          <a:off x="107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91440</xdr:rowOff>
    </xdr:to>
    <xdr:cxnSp macro="">
      <xdr:nvCxnSpPr>
        <xdr:cNvPr id="82" name="直線コネクタ 81">
          <a:extLst>
            <a:ext uri="{FF2B5EF4-FFF2-40B4-BE49-F238E27FC236}">
              <a16:creationId xmlns:a16="http://schemas.microsoft.com/office/drawing/2014/main" id="{13A3E611-6288-4479-A9D1-35499AA550DA}"/>
            </a:ext>
          </a:extLst>
        </xdr:cNvPr>
        <xdr:cNvCxnSpPr/>
      </xdr:nvCxnSpPr>
      <xdr:spPr>
        <a:xfrm>
          <a:off x="1130300" y="6568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80D0D592-CC5A-44FE-80B9-642704EB5930}"/>
            </a:ext>
          </a:extLst>
        </xdr:cNvPr>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a:extLst>
            <a:ext uri="{FF2B5EF4-FFF2-40B4-BE49-F238E27FC236}">
              <a16:creationId xmlns:a16="http://schemas.microsoft.com/office/drawing/2014/main" id="{CA697914-FCE6-42D8-A79D-9B47DE9B4118}"/>
            </a:ext>
          </a:extLst>
        </xdr:cNvPr>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5" name="n_3aveValue【道路】&#10;有形固定資産減価償却率">
          <a:extLst>
            <a:ext uri="{FF2B5EF4-FFF2-40B4-BE49-F238E27FC236}">
              <a16:creationId xmlns:a16="http://schemas.microsoft.com/office/drawing/2014/main" id="{DC0163ED-AFE9-43D4-B0C0-81A2C56C6B18}"/>
            </a:ext>
          </a:extLst>
        </xdr:cNvPr>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a:extLst>
            <a:ext uri="{FF2B5EF4-FFF2-40B4-BE49-F238E27FC236}">
              <a16:creationId xmlns:a16="http://schemas.microsoft.com/office/drawing/2014/main" id="{83098FC8-1B6A-4979-9B8B-9D1421831F36}"/>
            </a:ext>
          </a:extLst>
        </xdr:cNvPr>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13352</xdr:rowOff>
    </xdr:from>
    <xdr:ext cx="405111" cy="259045"/>
    <xdr:sp macro="" textlink="">
      <xdr:nvSpPr>
        <xdr:cNvPr id="87" name="n_1mainValue【道路】&#10;有形固定資産減価償却率">
          <a:extLst>
            <a:ext uri="{FF2B5EF4-FFF2-40B4-BE49-F238E27FC236}">
              <a16:creationId xmlns:a16="http://schemas.microsoft.com/office/drawing/2014/main" id="{D815300F-5D80-44C2-9480-51D71A88959B}"/>
            </a:ext>
          </a:extLst>
        </xdr:cNvPr>
        <xdr:cNvSpPr txBox="1"/>
      </xdr:nvSpPr>
      <xdr:spPr>
        <a:xfrm>
          <a:off x="35820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169562</xdr:rowOff>
    </xdr:from>
    <xdr:ext cx="405111" cy="259045"/>
    <xdr:sp macro="" textlink="">
      <xdr:nvSpPr>
        <xdr:cNvPr id="88" name="n_2mainValue【道路】&#10;有形固定資産減価償却率">
          <a:extLst>
            <a:ext uri="{FF2B5EF4-FFF2-40B4-BE49-F238E27FC236}">
              <a16:creationId xmlns:a16="http://schemas.microsoft.com/office/drawing/2014/main" id="{5EF3FF8C-F03D-436C-88F8-C2765E306736}"/>
            </a:ext>
          </a:extLst>
        </xdr:cNvPr>
        <xdr:cNvSpPr txBox="1"/>
      </xdr:nvSpPr>
      <xdr:spPr>
        <a:xfrm>
          <a:off x="2705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133367</xdr:rowOff>
    </xdr:from>
    <xdr:ext cx="405111" cy="259045"/>
    <xdr:sp macro="" textlink="">
      <xdr:nvSpPr>
        <xdr:cNvPr id="89" name="n_3mainValue【道路】&#10;有形固定資産減価償却率">
          <a:extLst>
            <a:ext uri="{FF2B5EF4-FFF2-40B4-BE49-F238E27FC236}">
              <a16:creationId xmlns:a16="http://schemas.microsoft.com/office/drawing/2014/main" id="{9485637C-691B-4182-8EC2-F5A425E08430}"/>
            </a:ext>
          </a:extLst>
        </xdr:cNvPr>
        <xdr:cNvSpPr txBox="1"/>
      </xdr:nvSpPr>
      <xdr:spPr>
        <a:xfrm>
          <a:off x="1816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90" name="n_4mainValue【道路】&#10;有形固定資産減価償却率">
          <a:extLst>
            <a:ext uri="{FF2B5EF4-FFF2-40B4-BE49-F238E27FC236}">
              <a16:creationId xmlns:a16="http://schemas.microsoft.com/office/drawing/2014/main" id="{907D342C-7093-4E35-9927-FFE7746EC82B}"/>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ABE819A-34B5-4207-AE04-D16A6A9B85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DB90077-7064-4A17-B439-B2983019D74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2C31249-FCF8-4F6A-B3E2-E92B759CCB9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5FEE149-54D1-4FB5-B04C-0F66A79AC0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699C570-8E53-4D3C-8D1D-5575EFF5B57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88C9168-6B1E-40F6-B78E-C1999B4740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F646D3A-8585-4DA4-A312-424620490A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F0E4BB4-0A90-402C-AB5D-A51A37691E8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F407AF2-4106-41EF-8BB1-944E41175B6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77F9418-C56F-4066-9B34-55CCE3E761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238778A-16DA-4D81-BF89-27C1FAF7063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1261C72-5BB2-4149-B69A-3223593F24A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BC66235-C630-4F6B-B434-7C05B33E813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121502C-83DE-4ABF-8879-62B883CD3CA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F400299-C340-4BD8-A8CC-599AC066077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473F556-6CC4-47E4-B25D-95323C5F4BD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DC61754-AD98-4269-A64F-06219A64294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B7DB4E0-9C1A-415B-A0EF-3A7E093BABC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3087C89-0755-46B5-B8DF-B7D9CB48CEA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17468B97-FE6A-4108-B3D1-AD625DBCFFA6}"/>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3EFCFD9-E63E-420E-96D0-731DE718798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4AD0670-6B88-4CE6-A01B-7C62C901271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019EF3D-CDDF-43D0-8D67-224D71D74E9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89F0A4B3-25CB-4C3F-8799-45156364F877}"/>
            </a:ext>
          </a:extLst>
        </xdr:cNvPr>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52E2D4AF-03B6-4E1A-B225-514939F57615}"/>
            </a:ext>
          </a:extLst>
        </xdr:cNvPr>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43E04F8E-9AD4-49B2-94D1-D553EC7CA90A}"/>
            </a:ext>
          </a:extLst>
        </xdr:cNvPr>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499336E2-BF61-43F9-BB22-82DFA05557EF}"/>
            </a:ext>
          </a:extLst>
        </xdr:cNvPr>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7810FAAD-7271-4C84-B205-3282A6EEF834}"/>
            </a:ext>
          </a:extLst>
        </xdr:cNvPr>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a:extLst>
            <a:ext uri="{FF2B5EF4-FFF2-40B4-BE49-F238E27FC236}">
              <a16:creationId xmlns:a16="http://schemas.microsoft.com/office/drawing/2014/main" id="{2EDE5A61-A581-4CF3-8E2F-84FB25587FEB}"/>
            </a:ext>
          </a:extLst>
        </xdr:cNvPr>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8AD26BF0-B0CA-4CB1-BD76-244EF4327EF4}"/>
            </a:ext>
          </a:extLst>
        </xdr:cNvPr>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712195FA-C2B0-496E-BAB6-26EBF89A2F0C}"/>
            </a:ext>
          </a:extLst>
        </xdr:cNvPr>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CAC11FB4-D970-41CE-8AEC-D56B7799D84F}"/>
            </a:ext>
          </a:extLst>
        </xdr:cNvPr>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D934B918-5393-4174-A334-9013F5E3E001}"/>
            </a:ext>
          </a:extLst>
        </xdr:cNvPr>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67E61874-532E-4F67-8632-AE0EB5CF1F02}"/>
            </a:ext>
          </a:extLst>
        </xdr:cNvPr>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4B7D317-9268-4512-98CB-92D9595DF69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65F639F-73E2-4053-94BC-7460ABB2E6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18DDEEB-36D3-40A1-AB4F-E73C4C1E3DC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11EB50-53A8-47DF-8322-9513BB08B5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AB18AA9-46EE-4D31-BB0D-D355816EE22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76988</xdr:rowOff>
    </xdr:from>
    <xdr:to>
      <xdr:col>55</xdr:col>
      <xdr:colOff>50800</xdr:colOff>
      <xdr:row>41</xdr:row>
      <xdr:rowOff>7138</xdr:rowOff>
    </xdr:to>
    <xdr:sp macro="" textlink="">
      <xdr:nvSpPr>
        <xdr:cNvPr id="130" name="楕円 129">
          <a:extLst>
            <a:ext uri="{FF2B5EF4-FFF2-40B4-BE49-F238E27FC236}">
              <a16:creationId xmlns:a16="http://schemas.microsoft.com/office/drawing/2014/main" id="{E8B3BD28-B76A-4A99-9C26-BE3028818D4C}"/>
            </a:ext>
          </a:extLst>
        </xdr:cNvPr>
        <xdr:cNvSpPr/>
      </xdr:nvSpPr>
      <xdr:spPr>
        <a:xfrm>
          <a:off x="10426700" y="69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55415</xdr:rowOff>
    </xdr:from>
    <xdr:ext cx="534377" cy="259045"/>
    <xdr:sp macro="" textlink="">
      <xdr:nvSpPr>
        <xdr:cNvPr id="131" name="【道路】&#10;一人当たり延長該当値テキスト">
          <a:extLst>
            <a:ext uri="{FF2B5EF4-FFF2-40B4-BE49-F238E27FC236}">
              <a16:creationId xmlns:a16="http://schemas.microsoft.com/office/drawing/2014/main" id="{B087DF95-65E8-4EEC-A39F-B9312F6D84FB}"/>
            </a:ext>
          </a:extLst>
        </xdr:cNvPr>
        <xdr:cNvSpPr txBox="1"/>
      </xdr:nvSpPr>
      <xdr:spPr>
        <a:xfrm>
          <a:off x="10515600" y="69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79375</xdr:rowOff>
    </xdr:from>
    <xdr:to>
      <xdr:col>50</xdr:col>
      <xdr:colOff>165100</xdr:colOff>
      <xdr:row>41</xdr:row>
      <xdr:rowOff>9525</xdr:rowOff>
    </xdr:to>
    <xdr:sp macro="" textlink="">
      <xdr:nvSpPr>
        <xdr:cNvPr id="132" name="楕円 131">
          <a:extLst>
            <a:ext uri="{FF2B5EF4-FFF2-40B4-BE49-F238E27FC236}">
              <a16:creationId xmlns:a16="http://schemas.microsoft.com/office/drawing/2014/main" id="{D5514386-8F2F-408A-9D7A-E74B0F41A5B0}"/>
            </a:ext>
          </a:extLst>
        </xdr:cNvPr>
        <xdr:cNvSpPr/>
      </xdr:nvSpPr>
      <xdr:spPr>
        <a:xfrm>
          <a:off x="9588500" y="69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127788</xdr:rowOff>
    </xdr:from>
    <xdr:to>
      <xdr:col>55</xdr:col>
      <xdr:colOff>0</xdr:colOff>
      <xdr:row>40</xdr:row>
      <xdr:rowOff>130175</xdr:rowOff>
    </xdr:to>
    <xdr:cxnSp macro="">
      <xdr:nvCxnSpPr>
        <xdr:cNvPr id="133" name="直線コネクタ 132">
          <a:extLst>
            <a:ext uri="{FF2B5EF4-FFF2-40B4-BE49-F238E27FC236}">
              <a16:creationId xmlns:a16="http://schemas.microsoft.com/office/drawing/2014/main" id="{3A24C5A0-BF26-4C00-9F0D-E25608386ED3}"/>
            </a:ext>
          </a:extLst>
        </xdr:cNvPr>
        <xdr:cNvCxnSpPr/>
      </xdr:nvCxnSpPr>
      <xdr:spPr>
        <a:xfrm flipV="1">
          <a:off x="9639300" y="6985788"/>
          <a:ext cx="8382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78778</xdr:rowOff>
    </xdr:from>
    <xdr:to>
      <xdr:col>46</xdr:col>
      <xdr:colOff>38100</xdr:colOff>
      <xdr:row>41</xdr:row>
      <xdr:rowOff>8928</xdr:rowOff>
    </xdr:to>
    <xdr:sp macro="" textlink="">
      <xdr:nvSpPr>
        <xdr:cNvPr id="134" name="楕円 133">
          <a:extLst>
            <a:ext uri="{FF2B5EF4-FFF2-40B4-BE49-F238E27FC236}">
              <a16:creationId xmlns:a16="http://schemas.microsoft.com/office/drawing/2014/main" id="{4ED84A27-E9B9-4E12-8166-7FC2C24B3C07}"/>
            </a:ext>
          </a:extLst>
        </xdr:cNvPr>
        <xdr:cNvSpPr/>
      </xdr:nvSpPr>
      <xdr:spPr>
        <a:xfrm>
          <a:off x="8699500" y="69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129578</xdr:rowOff>
    </xdr:from>
    <xdr:to>
      <xdr:col>50</xdr:col>
      <xdr:colOff>114300</xdr:colOff>
      <xdr:row>40</xdr:row>
      <xdr:rowOff>130175</xdr:rowOff>
    </xdr:to>
    <xdr:cxnSp macro="">
      <xdr:nvCxnSpPr>
        <xdr:cNvPr id="135" name="直線コネクタ 134">
          <a:extLst>
            <a:ext uri="{FF2B5EF4-FFF2-40B4-BE49-F238E27FC236}">
              <a16:creationId xmlns:a16="http://schemas.microsoft.com/office/drawing/2014/main" id="{40D7FEF2-B10B-490F-8FBD-8999A696F088}"/>
            </a:ext>
          </a:extLst>
        </xdr:cNvPr>
        <xdr:cNvCxnSpPr/>
      </xdr:nvCxnSpPr>
      <xdr:spPr>
        <a:xfrm>
          <a:off x="8750300" y="6987578"/>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78613</xdr:rowOff>
    </xdr:from>
    <xdr:to>
      <xdr:col>41</xdr:col>
      <xdr:colOff>101600</xdr:colOff>
      <xdr:row>41</xdr:row>
      <xdr:rowOff>8763</xdr:rowOff>
    </xdr:to>
    <xdr:sp macro="" textlink="">
      <xdr:nvSpPr>
        <xdr:cNvPr id="136" name="楕円 135">
          <a:extLst>
            <a:ext uri="{FF2B5EF4-FFF2-40B4-BE49-F238E27FC236}">
              <a16:creationId xmlns:a16="http://schemas.microsoft.com/office/drawing/2014/main" id="{8B470AB0-92C5-4E2B-911B-63F9373B58B6}"/>
            </a:ext>
          </a:extLst>
        </xdr:cNvPr>
        <xdr:cNvSpPr/>
      </xdr:nvSpPr>
      <xdr:spPr>
        <a:xfrm>
          <a:off x="7810500" y="693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129413</xdr:rowOff>
    </xdr:from>
    <xdr:to>
      <xdr:col>45</xdr:col>
      <xdr:colOff>177800</xdr:colOff>
      <xdr:row>40</xdr:row>
      <xdr:rowOff>129578</xdr:rowOff>
    </xdr:to>
    <xdr:cxnSp macro="">
      <xdr:nvCxnSpPr>
        <xdr:cNvPr id="137" name="直線コネクタ 136">
          <a:extLst>
            <a:ext uri="{FF2B5EF4-FFF2-40B4-BE49-F238E27FC236}">
              <a16:creationId xmlns:a16="http://schemas.microsoft.com/office/drawing/2014/main" id="{D44B8FFC-698D-4F6F-BEB4-662915ECD1EF}"/>
            </a:ext>
          </a:extLst>
        </xdr:cNvPr>
        <xdr:cNvCxnSpPr/>
      </xdr:nvCxnSpPr>
      <xdr:spPr>
        <a:xfrm>
          <a:off x="7861300" y="6987413"/>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78778</xdr:rowOff>
    </xdr:from>
    <xdr:to>
      <xdr:col>36</xdr:col>
      <xdr:colOff>165100</xdr:colOff>
      <xdr:row>41</xdr:row>
      <xdr:rowOff>8928</xdr:rowOff>
    </xdr:to>
    <xdr:sp macro="" textlink="">
      <xdr:nvSpPr>
        <xdr:cNvPr id="138" name="楕円 137">
          <a:extLst>
            <a:ext uri="{FF2B5EF4-FFF2-40B4-BE49-F238E27FC236}">
              <a16:creationId xmlns:a16="http://schemas.microsoft.com/office/drawing/2014/main" id="{48FFB7FC-7D5D-4EB6-A724-69FFD1D442EF}"/>
            </a:ext>
          </a:extLst>
        </xdr:cNvPr>
        <xdr:cNvSpPr/>
      </xdr:nvSpPr>
      <xdr:spPr>
        <a:xfrm>
          <a:off x="6921500" y="69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129413</xdr:rowOff>
    </xdr:from>
    <xdr:to>
      <xdr:col>41</xdr:col>
      <xdr:colOff>50800</xdr:colOff>
      <xdr:row>40</xdr:row>
      <xdr:rowOff>129578</xdr:rowOff>
    </xdr:to>
    <xdr:cxnSp macro="">
      <xdr:nvCxnSpPr>
        <xdr:cNvPr id="139" name="直線コネクタ 138">
          <a:extLst>
            <a:ext uri="{FF2B5EF4-FFF2-40B4-BE49-F238E27FC236}">
              <a16:creationId xmlns:a16="http://schemas.microsoft.com/office/drawing/2014/main" id="{3E85CA9F-72FA-421E-AB6B-54194D1466FF}"/>
            </a:ext>
          </a:extLst>
        </xdr:cNvPr>
        <xdr:cNvCxnSpPr/>
      </xdr:nvCxnSpPr>
      <xdr:spPr>
        <a:xfrm flipV="1">
          <a:off x="6972300" y="6987413"/>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a:extLst>
            <a:ext uri="{FF2B5EF4-FFF2-40B4-BE49-F238E27FC236}">
              <a16:creationId xmlns:a16="http://schemas.microsoft.com/office/drawing/2014/main" id="{2600A1CF-4911-4C13-925D-C2792C1F36E9}"/>
            </a:ext>
          </a:extLst>
        </xdr:cNvPr>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a:extLst>
            <a:ext uri="{FF2B5EF4-FFF2-40B4-BE49-F238E27FC236}">
              <a16:creationId xmlns:a16="http://schemas.microsoft.com/office/drawing/2014/main" id="{B08BE958-1C8D-4B5B-9CFE-A97A44809730}"/>
            </a:ext>
          </a:extLst>
        </xdr:cNvPr>
        <xdr:cNvSpPr txBox="1"/>
      </xdr:nvSpPr>
      <xdr:spPr>
        <a:xfrm>
          <a:off x="8483111"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a:extLst>
            <a:ext uri="{FF2B5EF4-FFF2-40B4-BE49-F238E27FC236}">
              <a16:creationId xmlns:a16="http://schemas.microsoft.com/office/drawing/2014/main" id="{02E2B8A8-E195-4CCE-9C5D-9538295F027E}"/>
            </a:ext>
          </a:extLst>
        </xdr:cNvPr>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a:extLst>
            <a:ext uri="{FF2B5EF4-FFF2-40B4-BE49-F238E27FC236}">
              <a16:creationId xmlns:a16="http://schemas.microsoft.com/office/drawing/2014/main" id="{84BF2C05-C4D1-4CE7-87FF-26B9DBF22CCA}"/>
            </a:ext>
          </a:extLst>
        </xdr:cNvPr>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652</xdr:rowOff>
    </xdr:from>
    <xdr:ext cx="534377" cy="259045"/>
    <xdr:sp macro="" textlink="">
      <xdr:nvSpPr>
        <xdr:cNvPr id="144" name="n_1mainValue【道路】&#10;一人当たり延長">
          <a:extLst>
            <a:ext uri="{FF2B5EF4-FFF2-40B4-BE49-F238E27FC236}">
              <a16:creationId xmlns:a16="http://schemas.microsoft.com/office/drawing/2014/main" id="{356E06BD-3424-4E7C-B18B-B3532FCA9F20}"/>
            </a:ext>
          </a:extLst>
        </xdr:cNvPr>
        <xdr:cNvSpPr txBox="1"/>
      </xdr:nvSpPr>
      <xdr:spPr>
        <a:xfrm>
          <a:off x="9359411" y="70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55</xdr:rowOff>
    </xdr:from>
    <xdr:ext cx="534377" cy="259045"/>
    <xdr:sp macro="" textlink="">
      <xdr:nvSpPr>
        <xdr:cNvPr id="145" name="n_2mainValue【道路】&#10;一人当たり延長">
          <a:extLst>
            <a:ext uri="{FF2B5EF4-FFF2-40B4-BE49-F238E27FC236}">
              <a16:creationId xmlns:a16="http://schemas.microsoft.com/office/drawing/2014/main" id="{5A6B3506-9624-4512-BD77-F1C735E77E51}"/>
            </a:ext>
          </a:extLst>
        </xdr:cNvPr>
        <xdr:cNvSpPr txBox="1"/>
      </xdr:nvSpPr>
      <xdr:spPr>
        <a:xfrm>
          <a:off x="8483111" y="702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171340</xdr:rowOff>
    </xdr:from>
    <xdr:ext cx="534377" cy="259045"/>
    <xdr:sp macro="" textlink="">
      <xdr:nvSpPr>
        <xdr:cNvPr id="146" name="n_3mainValue【道路】&#10;一人当たり延長">
          <a:extLst>
            <a:ext uri="{FF2B5EF4-FFF2-40B4-BE49-F238E27FC236}">
              <a16:creationId xmlns:a16="http://schemas.microsoft.com/office/drawing/2014/main" id="{FDBF245C-CDD8-4391-B971-E1BFCE40A670}"/>
            </a:ext>
          </a:extLst>
        </xdr:cNvPr>
        <xdr:cNvSpPr txBox="1"/>
      </xdr:nvSpPr>
      <xdr:spPr>
        <a:xfrm>
          <a:off x="7594111" y="702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55</xdr:rowOff>
    </xdr:from>
    <xdr:ext cx="534377" cy="259045"/>
    <xdr:sp macro="" textlink="">
      <xdr:nvSpPr>
        <xdr:cNvPr id="147" name="n_4mainValue【道路】&#10;一人当たり延長">
          <a:extLst>
            <a:ext uri="{FF2B5EF4-FFF2-40B4-BE49-F238E27FC236}">
              <a16:creationId xmlns:a16="http://schemas.microsoft.com/office/drawing/2014/main" id="{C2919C00-C104-4A5F-9FDB-7368353F3C9A}"/>
            </a:ext>
          </a:extLst>
        </xdr:cNvPr>
        <xdr:cNvSpPr txBox="1"/>
      </xdr:nvSpPr>
      <xdr:spPr>
        <a:xfrm>
          <a:off x="6705111" y="702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EC55D9B-AFE3-4DEF-AF5F-5CD82C5DC0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11382D3-BDE7-41B4-9178-376778B106A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C74D4AE-004D-447E-A24C-B86DEB519C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4702801-FD82-4C16-B9CF-67A74438F6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35A3E97-9B73-49F9-A810-7DD6A135EE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8FDB1B4-17C4-4E36-9556-F7571D45091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11D47EB-911A-4D1E-A521-D2FEE66146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D85B129-DAE5-4F62-BC19-D10D2EC2FA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CB5917A-48E4-42EF-BACF-5438E0D2A31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06F0F7D-2259-4E5C-B427-F0E3D9AA06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49E2B6F-A8D7-46DD-8A24-9C1B1FD34D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E11C0B1-8FB8-45CA-A4C4-AC2FAFBBBE8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CF48EE9-D8F4-460F-ACCF-AB77DB2AFD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1CBF92F-59CF-42E1-B06A-362E919B08E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5C2E10D-F683-432A-853F-9647E3576E9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27D87A7-6820-4E37-BFEC-1CAFE530707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7B86C83-1EC8-4DD8-8CFC-8E33185F889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2D7FFD0-A2A5-4362-9081-5A672672F05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FEE394E-628C-4CCF-AA35-CC5EFD00C68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F006EE3-C2C4-4C7B-8000-569452ACA26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5455CC7-1CD7-4946-B6BC-DCE117F2FB3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6715E38-6195-442F-8FB3-05C5D850116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16095C8-C6D0-4AEA-A7A4-0B7D4087820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19BE443-760F-4425-BA51-7FECD945A9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4D320CE-ABB9-4836-ACB2-07B3F13730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0B1BB738-E86E-452E-A1AD-0AEC9BB6A264}"/>
            </a:ext>
          </a:extLst>
        </xdr:cNvPr>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FCB9854-BB95-409C-968B-62AA4BB78085}"/>
            </a:ext>
          </a:extLst>
        </xdr:cNvPr>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395C8894-109C-4297-A026-91F210352DC8}"/>
            </a:ext>
          </a:extLst>
        </xdr:cNvPr>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D8F2065-85B5-4142-8103-2E775CF9A138}"/>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8934249F-CFE6-4B29-8572-9A09F0049EBB}"/>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99440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B9BC49D-6254-4533-860E-6CB3EDEB98C0}"/>
            </a:ext>
          </a:extLst>
        </xdr:cNvPr>
        <xdr:cNvSpPr txBox="1"/>
      </xdr:nvSpPr>
      <xdr:spPr>
        <a:xfrm>
          <a:off x="4673600" y="10386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C569A0A1-DD77-4059-9A45-3C2BB94D621F}"/>
            </a:ext>
          </a:extLst>
        </xdr:cNvPr>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BF68E9D1-749A-4351-918B-44A750D135A1}"/>
            </a:ext>
          </a:extLst>
        </xdr:cNvPr>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ABEE4D26-8356-45F2-8764-92740375369F}"/>
            </a:ext>
          </a:extLst>
        </xdr:cNvPr>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8005337C-035E-428F-815B-00B8F3A3EE4C}"/>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DB75381E-5308-4DC0-9545-DEAFA3790277}"/>
            </a:ext>
          </a:extLst>
        </xdr:cNvPr>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36F89EC-2470-4882-8ED1-B9410CA11BC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848C779-9E8D-4EA8-8170-6873A4CF97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5D07A90-8798-4BA8-A891-63FDE6C2C29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9D6EA0E-999A-438B-B29C-EB59E23720F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DE6A682-714A-4C52-93D0-DB1CF761B0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138612</xdr:rowOff>
    </xdr:from>
    <xdr:to>
      <xdr:col>24</xdr:col>
      <xdr:colOff>114300</xdr:colOff>
      <xdr:row>63</xdr:row>
      <xdr:rowOff>68762</xdr:rowOff>
    </xdr:to>
    <xdr:sp macro="" textlink="">
      <xdr:nvSpPr>
        <xdr:cNvPr id="189" name="楕円 188">
          <a:extLst>
            <a:ext uri="{FF2B5EF4-FFF2-40B4-BE49-F238E27FC236}">
              <a16:creationId xmlns:a16="http://schemas.microsoft.com/office/drawing/2014/main" id="{DE683ADF-A68F-4CD4-904D-853A8B743270}"/>
            </a:ext>
          </a:extLst>
        </xdr:cNvPr>
        <xdr:cNvSpPr/>
      </xdr:nvSpPr>
      <xdr:spPr>
        <a:xfrm>
          <a:off x="45847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117039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2C0B5E7-7B9C-4925-86F0-A8F079CDA2CD}"/>
            </a:ext>
          </a:extLst>
        </xdr:cNvPr>
        <xdr:cNvSpPr txBox="1"/>
      </xdr:nvSpPr>
      <xdr:spPr>
        <a:xfrm>
          <a:off x="4673600"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159838</xdr:rowOff>
    </xdr:from>
    <xdr:to>
      <xdr:col>20</xdr:col>
      <xdr:colOff>38100</xdr:colOff>
      <xdr:row>63</xdr:row>
      <xdr:rowOff>89988</xdr:rowOff>
    </xdr:to>
    <xdr:sp macro="" textlink="">
      <xdr:nvSpPr>
        <xdr:cNvPr id="191" name="楕円 190">
          <a:extLst>
            <a:ext uri="{FF2B5EF4-FFF2-40B4-BE49-F238E27FC236}">
              <a16:creationId xmlns:a16="http://schemas.microsoft.com/office/drawing/2014/main" id="{877165CA-D126-4BA0-A8CC-E7D85427C9C4}"/>
            </a:ext>
          </a:extLst>
        </xdr:cNvPr>
        <xdr:cNvSpPr/>
      </xdr:nvSpPr>
      <xdr:spPr>
        <a:xfrm>
          <a:off x="3746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17962</xdr:rowOff>
    </xdr:from>
    <xdr:to>
      <xdr:col>24</xdr:col>
      <xdr:colOff>63500</xdr:colOff>
      <xdr:row>63</xdr:row>
      <xdr:rowOff>39188</xdr:rowOff>
    </xdr:to>
    <xdr:cxnSp macro="">
      <xdr:nvCxnSpPr>
        <xdr:cNvPr id="192" name="直線コネクタ 191">
          <a:extLst>
            <a:ext uri="{FF2B5EF4-FFF2-40B4-BE49-F238E27FC236}">
              <a16:creationId xmlns:a16="http://schemas.microsoft.com/office/drawing/2014/main" id="{7C5453A6-FD7F-4059-B267-C4A5F27AA8A3}"/>
            </a:ext>
          </a:extLst>
        </xdr:cNvPr>
        <xdr:cNvCxnSpPr/>
      </xdr:nvCxnSpPr>
      <xdr:spPr>
        <a:xfrm flipV="1">
          <a:off x="3797300" y="10819312"/>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146776</xdr:rowOff>
    </xdr:from>
    <xdr:to>
      <xdr:col>15</xdr:col>
      <xdr:colOff>101600</xdr:colOff>
      <xdr:row>63</xdr:row>
      <xdr:rowOff>76926</xdr:rowOff>
    </xdr:to>
    <xdr:sp macro="" textlink="">
      <xdr:nvSpPr>
        <xdr:cNvPr id="193" name="楕円 192">
          <a:extLst>
            <a:ext uri="{FF2B5EF4-FFF2-40B4-BE49-F238E27FC236}">
              <a16:creationId xmlns:a16="http://schemas.microsoft.com/office/drawing/2014/main" id="{56B93588-1DD2-4379-9C63-0332A0AD55ED}"/>
            </a:ext>
          </a:extLst>
        </xdr:cNvPr>
        <xdr:cNvSpPr/>
      </xdr:nvSpPr>
      <xdr:spPr>
        <a:xfrm>
          <a:off x="2857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26126</xdr:rowOff>
    </xdr:from>
    <xdr:to>
      <xdr:col>19</xdr:col>
      <xdr:colOff>177800</xdr:colOff>
      <xdr:row>63</xdr:row>
      <xdr:rowOff>39188</xdr:rowOff>
    </xdr:to>
    <xdr:cxnSp macro="">
      <xdr:nvCxnSpPr>
        <xdr:cNvPr id="194" name="直線コネクタ 193">
          <a:extLst>
            <a:ext uri="{FF2B5EF4-FFF2-40B4-BE49-F238E27FC236}">
              <a16:creationId xmlns:a16="http://schemas.microsoft.com/office/drawing/2014/main" id="{F24FCFB4-DB6F-4DC6-843A-66FCBB57EFE3}"/>
            </a:ext>
          </a:extLst>
        </xdr:cNvPr>
        <xdr:cNvCxnSpPr/>
      </xdr:nvCxnSpPr>
      <xdr:spPr>
        <a:xfrm>
          <a:off x="2908300" y="108274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130447</xdr:rowOff>
    </xdr:from>
    <xdr:to>
      <xdr:col>10</xdr:col>
      <xdr:colOff>165100</xdr:colOff>
      <xdr:row>63</xdr:row>
      <xdr:rowOff>60597</xdr:rowOff>
    </xdr:to>
    <xdr:sp macro="" textlink="">
      <xdr:nvSpPr>
        <xdr:cNvPr id="195" name="楕円 194">
          <a:extLst>
            <a:ext uri="{FF2B5EF4-FFF2-40B4-BE49-F238E27FC236}">
              <a16:creationId xmlns:a16="http://schemas.microsoft.com/office/drawing/2014/main" id="{E1481790-E52E-4378-AEF7-0A919CD20CFF}"/>
            </a:ext>
          </a:extLst>
        </xdr:cNvPr>
        <xdr:cNvSpPr/>
      </xdr:nvSpPr>
      <xdr:spPr>
        <a:xfrm>
          <a:off x="1968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9797</xdr:rowOff>
    </xdr:from>
    <xdr:to>
      <xdr:col>15</xdr:col>
      <xdr:colOff>50800</xdr:colOff>
      <xdr:row>63</xdr:row>
      <xdr:rowOff>26126</xdr:rowOff>
    </xdr:to>
    <xdr:cxnSp macro="">
      <xdr:nvCxnSpPr>
        <xdr:cNvPr id="196" name="直線コネクタ 195">
          <a:extLst>
            <a:ext uri="{FF2B5EF4-FFF2-40B4-BE49-F238E27FC236}">
              <a16:creationId xmlns:a16="http://schemas.microsoft.com/office/drawing/2014/main" id="{6FC1C58D-EC4C-4771-B853-403C5E2E547E}"/>
            </a:ext>
          </a:extLst>
        </xdr:cNvPr>
        <xdr:cNvCxnSpPr/>
      </xdr:nvCxnSpPr>
      <xdr:spPr>
        <a:xfrm>
          <a:off x="2019300" y="1081114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104322</xdr:rowOff>
    </xdr:from>
    <xdr:to>
      <xdr:col>6</xdr:col>
      <xdr:colOff>38100</xdr:colOff>
      <xdr:row>63</xdr:row>
      <xdr:rowOff>34472</xdr:rowOff>
    </xdr:to>
    <xdr:sp macro="" textlink="">
      <xdr:nvSpPr>
        <xdr:cNvPr id="197" name="楕円 196">
          <a:extLst>
            <a:ext uri="{FF2B5EF4-FFF2-40B4-BE49-F238E27FC236}">
              <a16:creationId xmlns:a16="http://schemas.microsoft.com/office/drawing/2014/main" id="{792794A6-E1F4-418B-9574-B297F46BEEFA}"/>
            </a:ext>
          </a:extLst>
        </xdr:cNvPr>
        <xdr:cNvSpPr/>
      </xdr:nvSpPr>
      <xdr:spPr>
        <a:xfrm>
          <a:off x="1079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155122</xdr:rowOff>
    </xdr:from>
    <xdr:to>
      <xdr:col>10</xdr:col>
      <xdr:colOff>114300</xdr:colOff>
      <xdr:row>63</xdr:row>
      <xdr:rowOff>9797</xdr:rowOff>
    </xdr:to>
    <xdr:cxnSp macro="">
      <xdr:nvCxnSpPr>
        <xdr:cNvPr id="198" name="直線コネクタ 197">
          <a:extLst>
            <a:ext uri="{FF2B5EF4-FFF2-40B4-BE49-F238E27FC236}">
              <a16:creationId xmlns:a16="http://schemas.microsoft.com/office/drawing/2014/main" id="{2F545309-EE8A-40E7-B36E-34BB81F26E35}"/>
            </a:ext>
          </a:extLst>
        </xdr:cNvPr>
        <xdr:cNvCxnSpPr/>
      </xdr:nvCxnSpPr>
      <xdr:spPr>
        <a:xfrm>
          <a:off x="1130300" y="107850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15076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8702D7B-4F8F-4956-9770-045B9DF3562C}"/>
            </a:ext>
          </a:extLst>
        </xdr:cNvPr>
        <xdr:cNvSpPr txBox="1"/>
      </xdr:nvSpPr>
      <xdr:spPr>
        <a:xfrm>
          <a:off x="35820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166931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55E7C9F-7701-4D08-A30C-DBEEE09586E0}"/>
            </a:ext>
          </a:extLst>
        </xdr:cNvPr>
        <xdr:cNvSpPr txBox="1"/>
      </xdr:nvSpPr>
      <xdr:spPr>
        <a:xfrm>
          <a:off x="2705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7C8D3CD-9AC3-454F-A326-C5A7B00168E3}"/>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153868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AD6460E-57F9-4D33-9901-D62A4E75F9A7}"/>
            </a:ext>
          </a:extLst>
        </xdr:cNvPr>
        <xdr:cNvSpPr txBox="1"/>
      </xdr:nvSpPr>
      <xdr:spPr>
        <a:xfrm>
          <a:off x="927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81115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3933399-A378-411D-AFE7-225C776CEB84}"/>
            </a:ext>
          </a:extLst>
        </xdr:cNvPr>
        <xdr:cNvSpPr txBox="1"/>
      </xdr:nvSpPr>
      <xdr:spPr>
        <a:xfrm>
          <a:off x="35820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68053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5BBE5CF-4F40-4CF2-AFA0-0A5ABEC36DCC}"/>
            </a:ext>
          </a:extLst>
        </xdr:cNvPr>
        <xdr:cNvSpPr txBox="1"/>
      </xdr:nvSpPr>
      <xdr:spPr>
        <a:xfrm>
          <a:off x="2705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51724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2ECDDAB-8FA7-42A5-8546-0CC3FC6C02F4}"/>
            </a:ext>
          </a:extLst>
        </xdr:cNvPr>
        <xdr:cNvSpPr txBox="1"/>
      </xdr:nvSpPr>
      <xdr:spPr>
        <a:xfrm>
          <a:off x="18167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25599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EC577C4-81D5-40D4-B92E-5F8414DDFDF5}"/>
            </a:ext>
          </a:extLst>
        </xdr:cNvPr>
        <xdr:cNvSpPr txBox="1"/>
      </xdr:nvSpPr>
      <xdr:spPr>
        <a:xfrm>
          <a:off x="927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85DE4A5-DFF8-487E-92F6-A083589F0E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6935827-B097-468F-8A44-A87CA44279B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5D2272B-1A1F-4D18-88B0-D7F498564E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1883D97-1A5D-4A7B-A1E7-B82E9BBD44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011C4C1-FDEF-4681-B3DC-6F88C487A2F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7A8BEA3-5FC4-46BA-9BCD-1AEB5BC41F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D9B6755-9D3B-40AF-8630-F24F30E606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E666BCC-18C2-4FD3-9A03-947837D934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3BA570B-DF86-4913-8A54-5FCCE1D170B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A5575C1-8614-4D71-A03D-D0F90A8527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6D412AD-C141-4601-8545-763B39F4D3E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3C0EC065-9866-4222-996F-A8115D9C54A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F5BAE1A-2CE0-4B7B-8CE3-433C8BE71AC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5DDE1DAF-8A3B-47B7-A53B-1F2AA73F509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94F5EBE-AE90-4800-86FD-35B4E256AC1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1757E97-B626-4D1A-8A04-E7849AD5473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FF56D3C-4C71-47EC-B0EE-36DDC84BC0D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7C433DD-965A-4EEE-B630-85980CE16C3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B3159AA-980D-48B4-B1CD-799A70A4AE1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F64971B-564F-45F5-980C-64FB69DAC2E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4BED889-FB16-423F-8E4D-7755C9C2DBD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5160342-51F9-4FB9-99FC-6F47402F0F0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2408A39-BA89-49DB-B4AF-9133F6E7EB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ACE23FA2-A431-4A6F-81E3-EE9B946C13E8}"/>
            </a:ext>
          </a:extLst>
        </xdr:cNvPr>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BCC45B4-3C0B-49B7-A2FF-CEEBD0487EF6}"/>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79FB07EE-205E-43F9-8773-FCDA16CDD6DF}"/>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7CCB630-29B1-4A02-B80F-56A042F8A709}"/>
            </a:ext>
          </a:extLst>
        </xdr:cNvPr>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7C9A5DAD-6663-4B69-AC01-383F5705B867}"/>
            </a:ext>
          </a:extLst>
        </xdr:cNvPr>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842F6DC-D064-43BA-A5D4-BCDC9334EBA6}"/>
            </a:ext>
          </a:extLst>
        </xdr:cNvPr>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306750DF-673E-4491-8F1B-0A1F3EBA04A1}"/>
            </a:ext>
          </a:extLst>
        </xdr:cNvPr>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184E89C4-6CAB-42B9-AEC0-6180BA83A766}"/>
            </a:ext>
          </a:extLst>
        </xdr:cNvPr>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4A1E4720-AD7F-43A2-93CE-77B0AB083C56}"/>
            </a:ext>
          </a:extLst>
        </xdr:cNvPr>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AEBCD24E-7988-4744-82B9-C963C06BA25B}"/>
            </a:ext>
          </a:extLst>
        </xdr:cNvPr>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ED4CCA54-7825-4F03-8060-CBC79D914688}"/>
            </a:ext>
          </a:extLst>
        </xdr:cNvPr>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ECD9839-C33B-4522-9DD1-D5DA3BACD8E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A3E2ED7-2772-4079-A752-8112337A2A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7DDFAF-96C0-4403-BC9D-91D42D1F6E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3FFD9FA-5A3C-4A4A-B6B0-DFCFFA6CE31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F85C075-1982-41B3-8848-B1892E0684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48156</xdr:rowOff>
    </xdr:from>
    <xdr:to>
      <xdr:col>55</xdr:col>
      <xdr:colOff>50800</xdr:colOff>
      <xdr:row>63</xdr:row>
      <xdr:rowOff>149756</xdr:rowOff>
    </xdr:to>
    <xdr:sp macro="" textlink="">
      <xdr:nvSpPr>
        <xdr:cNvPr id="246" name="楕円 245">
          <a:extLst>
            <a:ext uri="{FF2B5EF4-FFF2-40B4-BE49-F238E27FC236}">
              <a16:creationId xmlns:a16="http://schemas.microsoft.com/office/drawing/2014/main" id="{C4598AF7-DBF1-4C3F-AE6D-90FA819375B8}"/>
            </a:ext>
          </a:extLst>
        </xdr:cNvPr>
        <xdr:cNvSpPr/>
      </xdr:nvSpPr>
      <xdr:spPr>
        <a:xfrm>
          <a:off x="10426700" y="108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26583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FABDD7B-88AB-4CAB-B2A1-CD9799F2C3CF}"/>
            </a:ext>
          </a:extLst>
        </xdr:cNvPr>
        <xdr:cNvSpPr txBox="1"/>
      </xdr:nvSpPr>
      <xdr:spPr>
        <a:xfrm>
          <a:off x="10515600" y="1082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51657</xdr:rowOff>
    </xdr:from>
    <xdr:to>
      <xdr:col>50</xdr:col>
      <xdr:colOff>165100</xdr:colOff>
      <xdr:row>63</xdr:row>
      <xdr:rowOff>153257</xdr:rowOff>
    </xdr:to>
    <xdr:sp macro="" textlink="">
      <xdr:nvSpPr>
        <xdr:cNvPr id="248" name="楕円 247">
          <a:extLst>
            <a:ext uri="{FF2B5EF4-FFF2-40B4-BE49-F238E27FC236}">
              <a16:creationId xmlns:a16="http://schemas.microsoft.com/office/drawing/2014/main" id="{A99B2FF4-5A42-4D21-87AD-4A94DFC83EFF}"/>
            </a:ext>
          </a:extLst>
        </xdr:cNvPr>
        <xdr:cNvSpPr/>
      </xdr:nvSpPr>
      <xdr:spPr>
        <a:xfrm>
          <a:off x="9588500" y="1085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98956</xdr:rowOff>
    </xdr:from>
    <xdr:to>
      <xdr:col>55</xdr:col>
      <xdr:colOff>0</xdr:colOff>
      <xdr:row>63</xdr:row>
      <xdr:rowOff>102457</xdr:rowOff>
    </xdr:to>
    <xdr:cxnSp macro="">
      <xdr:nvCxnSpPr>
        <xdr:cNvPr id="249" name="直線コネクタ 248">
          <a:extLst>
            <a:ext uri="{FF2B5EF4-FFF2-40B4-BE49-F238E27FC236}">
              <a16:creationId xmlns:a16="http://schemas.microsoft.com/office/drawing/2014/main" id="{F6C46D27-882F-43B5-92FE-3C1E24A7F8EF}"/>
            </a:ext>
          </a:extLst>
        </xdr:cNvPr>
        <xdr:cNvCxnSpPr/>
      </xdr:nvCxnSpPr>
      <xdr:spPr>
        <a:xfrm flipV="1">
          <a:off x="9639300" y="10900306"/>
          <a:ext cx="838200" cy="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51658</xdr:rowOff>
    </xdr:from>
    <xdr:to>
      <xdr:col>46</xdr:col>
      <xdr:colOff>38100</xdr:colOff>
      <xdr:row>63</xdr:row>
      <xdr:rowOff>153258</xdr:rowOff>
    </xdr:to>
    <xdr:sp macro="" textlink="">
      <xdr:nvSpPr>
        <xdr:cNvPr id="250" name="楕円 249">
          <a:extLst>
            <a:ext uri="{FF2B5EF4-FFF2-40B4-BE49-F238E27FC236}">
              <a16:creationId xmlns:a16="http://schemas.microsoft.com/office/drawing/2014/main" id="{EC684A5B-E6A2-4D8D-9EED-763B7D10A85D}"/>
            </a:ext>
          </a:extLst>
        </xdr:cNvPr>
        <xdr:cNvSpPr/>
      </xdr:nvSpPr>
      <xdr:spPr>
        <a:xfrm>
          <a:off x="8699500" y="10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102457</xdr:rowOff>
    </xdr:from>
    <xdr:to>
      <xdr:col>50</xdr:col>
      <xdr:colOff>114300</xdr:colOff>
      <xdr:row>63</xdr:row>
      <xdr:rowOff>102458</xdr:rowOff>
    </xdr:to>
    <xdr:cxnSp macro="">
      <xdr:nvCxnSpPr>
        <xdr:cNvPr id="251" name="直線コネクタ 250">
          <a:extLst>
            <a:ext uri="{FF2B5EF4-FFF2-40B4-BE49-F238E27FC236}">
              <a16:creationId xmlns:a16="http://schemas.microsoft.com/office/drawing/2014/main" id="{CEF3F551-5B85-4B09-845A-CF2682FA5F44}"/>
            </a:ext>
          </a:extLst>
        </xdr:cNvPr>
        <xdr:cNvCxnSpPr/>
      </xdr:nvCxnSpPr>
      <xdr:spPr>
        <a:xfrm flipV="1">
          <a:off x="8750300" y="10903807"/>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51567</xdr:rowOff>
    </xdr:from>
    <xdr:to>
      <xdr:col>41</xdr:col>
      <xdr:colOff>101600</xdr:colOff>
      <xdr:row>63</xdr:row>
      <xdr:rowOff>153167</xdr:rowOff>
    </xdr:to>
    <xdr:sp macro="" textlink="">
      <xdr:nvSpPr>
        <xdr:cNvPr id="252" name="楕円 251">
          <a:extLst>
            <a:ext uri="{FF2B5EF4-FFF2-40B4-BE49-F238E27FC236}">
              <a16:creationId xmlns:a16="http://schemas.microsoft.com/office/drawing/2014/main" id="{08BC44C8-81EB-43A8-89D4-5C838F23CCD4}"/>
            </a:ext>
          </a:extLst>
        </xdr:cNvPr>
        <xdr:cNvSpPr/>
      </xdr:nvSpPr>
      <xdr:spPr>
        <a:xfrm>
          <a:off x="7810500" y="108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102367</xdr:rowOff>
    </xdr:from>
    <xdr:to>
      <xdr:col>45</xdr:col>
      <xdr:colOff>177800</xdr:colOff>
      <xdr:row>63</xdr:row>
      <xdr:rowOff>102458</xdr:rowOff>
    </xdr:to>
    <xdr:cxnSp macro="">
      <xdr:nvCxnSpPr>
        <xdr:cNvPr id="253" name="直線コネクタ 252">
          <a:extLst>
            <a:ext uri="{FF2B5EF4-FFF2-40B4-BE49-F238E27FC236}">
              <a16:creationId xmlns:a16="http://schemas.microsoft.com/office/drawing/2014/main" id="{92ACE67B-DB7E-470F-8483-92CDC89B0852}"/>
            </a:ext>
          </a:extLst>
        </xdr:cNvPr>
        <xdr:cNvCxnSpPr/>
      </xdr:nvCxnSpPr>
      <xdr:spPr>
        <a:xfrm>
          <a:off x="7861300" y="1090371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51658</xdr:rowOff>
    </xdr:from>
    <xdr:to>
      <xdr:col>36</xdr:col>
      <xdr:colOff>165100</xdr:colOff>
      <xdr:row>63</xdr:row>
      <xdr:rowOff>153258</xdr:rowOff>
    </xdr:to>
    <xdr:sp macro="" textlink="">
      <xdr:nvSpPr>
        <xdr:cNvPr id="254" name="楕円 253">
          <a:extLst>
            <a:ext uri="{FF2B5EF4-FFF2-40B4-BE49-F238E27FC236}">
              <a16:creationId xmlns:a16="http://schemas.microsoft.com/office/drawing/2014/main" id="{3AF83429-9541-448A-9A24-72D4E4788B52}"/>
            </a:ext>
          </a:extLst>
        </xdr:cNvPr>
        <xdr:cNvSpPr/>
      </xdr:nvSpPr>
      <xdr:spPr>
        <a:xfrm>
          <a:off x="6921500" y="10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102367</xdr:rowOff>
    </xdr:from>
    <xdr:to>
      <xdr:col>41</xdr:col>
      <xdr:colOff>50800</xdr:colOff>
      <xdr:row>63</xdr:row>
      <xdr:rowOff>102458</xdr:rowOff>
    </xdr:to>
    <xdr:cxnSp macro="">
      <xdr:nvCxnSpPr>
        <xdr:cNvPr id="255" name="直線コネクタ 254">
          <a:extLst>
            <a:ext uri="{FF2B5EF4-FFF2-40B4-BE49-F238E27FC236}">
              <a16:creationId xmlns:a16="http://schemas.microsoft.com/office/drawing/2014/main" id="{8F990AF8-FF94-45F0-8D0E-D4C98C918160}"/>
            </a:ext>
          </a:extLst>
        </xdr:cNvPr>
        <xdr:cNvCxnSpPr/>
      </xdr:nvCxnSpPr>
      <xdr:spPr>
        <a:xfrm flipV="1">
          <a:off x="6972300" y="1090371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7449F28-AE0E-47F9-916F-1708DE78CEE1}"/>
            </a:ext>
          </a:extLst>
        </xdr:cNvPr>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E5DBA2A-9451-4ABA-8F7F-D96FAE6CCD53}"/>
            </a:ext>
          </a:extLst>
        </xdr:cNvPr>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7CA587E-1D96-4185-A79D-5920185E323A}"/>
            </a:ext>
          </a:extLst>
        </xdr:cNvPr>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6985AB55-1736-49BC-AB10-F709911BA753}"/>
            </a:ext>
          </a:extLst>
        </xdr:cNvPr>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144384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A20A32C-A9E2-4D54-8BDA-14BCB452F668}"/>
            </a:ext>
          </a:extLst>
        </xdr:cNvPr>
        <xdr:cNvSpPr txBox="1"/>
      </xdr:nvSpPr>
      <xdr:spPr>
        <a:xfrm>
          <a:off x="9327095" y="1094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144385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709B8BA-5C9C-470F-BBBE-5C03CA05231C}"/>
            </a:ext>
          </a:extLst>
        </xdr:cNvPr>
        <xdr:cNvSpPr txBox="1"/>
      </xdr:nvSpPr>
      <xdr:spPr>
        <a:xfrm>
          <a:off x="8450795" y="1094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144294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C315E22-C208-47D5-B621-6DB11896C71F}"/>
            </a:ext>
          </a:extLst>
        </xdr:cNvPr>
        <xdr:cNvSpPr txBox="1"/>
      </xdr:nvSpPr>
      <xdr:spPr>
        <a:xfrm>
          <a:off x="7561795" y="1094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144385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99759E3D-42CB-49F3-A1CC-86B8F16C63B4}"/>
            </a:ext>
          </a:extLst>
        </xdr:cNvPr>
        <xdr:cNvSpPr txBox="1"/>
      </xdr:nvSpPr>
      <xdr:spPr>
        <a:xfrm>
          <a:off x="6672795" y="1094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E3A3D41-54BD-456A-B440-A9077B85B9E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18984E6-D558-4429-9D78-CBE285D0BB5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206B49A-8D3A-4FFB-BF2C-81E8B0485DE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75B2820-89C0-4377-B6D0-010D334731F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C51A6DA-872D-41AB-9F51-7DC3EE887A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7A5A3F4-4B71-44FD-A0F2-4540F5FBFFC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F0FF326-293F-4C9D-A6AC-B273E52434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7134FCD-9355-44D3-89F3-E644FCB9698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48178BDB-8D2D-48CD-88AF-14FF2CD7C5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AA0076E6-E574-4B8E-9C43-5B8BDE3403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EACD3113-004A-4EBF-A98A-DD5F82179A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88D4D574-B9C9-428F-80CF-A26EF3EA8FF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DBB10E74-387D-42D2-ABB6-8D99003D063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67084A52-E291-43B1-947E-1A6E0549F44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7A7EA1-4084-4301-BE5C-B6A18C7931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D4B4DF51-E9D9-45F2-AD95-E2FEBD4DBED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C0BA8A4F-F6BF-489C-9F74-77F64B27137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B746D483-F2F8-4A39-8F40-752F98F2AF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404AAA16-814F-4054-9CF4-0611F98B8F0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727C6849-8A47-4872-AD57-F629CF8AADE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C0A65B2F-547A-4953-9AF0-FA39F6B5F26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17C6AA21-942C-4C15-A0F3-AD03D6DB5E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940E6C26-FE4A-40F8-98FD-40AB1B3050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5E404467-45A8-4C92-9BD0-D4BC19AFFB3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699FC202-0E13-41D2-BAFF-54CFC32EF77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F2B1AC40-D32A-4957-B5B7-1A82A74BD01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1D4EA52B-B2BB-4EEF-91E6-5805FCAC65E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1418D285-FC7C-4340-A286-6C2E4F2A9F0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C5721137-868F-42D7-9FD7-40C8593390A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E385D4D9-1569-45FF-B6D0-71098E6754A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D866288D-D0A1-4597-B09A-CECE427CDB1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3D9C5EBD-8432-485A-BC55-C87BA272292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677AB10C-7F1D-410F-BE1E-1DF21F8D6FA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146F1E55-163E-4735-953D-5884315FA91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A5819517-43ED-4487-B83F-8BDDC4B2675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FAA86B6A-55E1-44EB-AF95-78046248C82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4B2FBC3E-9968-46F1-83F3-34F610EBE73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3636F6C1-7D2E-4940-AB18-8872F8E627A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744E3AE-D291-4820-8B3F-D689A892CD7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6EDAFB4F-670D-4F0D-8B10-A5D64C09D0E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港湾・漁港】&#10;有形固定資産減価償却率グラフ枠">
          <a:extLst>
            <a:ext uri="{FF2B5EF4-FFF2-40B4-BE49-F238E27FC236}">
              <a16:creationId xmlns:a16="http://schemas.microsoft.com/office/drawing/2014/main" id="{0691FAED-B4AA-4CA2-A787-7DE9C007040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90895</xdr:rowOff>
    </xdr:from>
    <xdr:to>
      <xdr:col>24</xdr:col>
      <xdr:colOff>62865</xdr:colOff>
      <xdr:row>108</xdr:row>
      <xdr:rowOff>110489</xdr:rowOff>
    </xdr:to>
    <xdr:cxnSp macro="">
      <xdr:nvCxnSpPr>
        <xdr:cNvPr id="305" name="直線コネクタ 304">
          <a:extLst>
            <a:ext uri="{FF2B5EF4-FFF2-40B4-BE49-F238E27FC236}">
              <a16:creationId xmlns:a16="http://schemas.microsoft.com/office/drawing/2014/main" id="{949603CE-5958-4E04-B902-607DADDE0C97}"/>
            </a:ext>
          </a:extLst>
        </xdr:cNvPr>
        <xdr:cNvCxnSpPr/>
      </xdr:nvCxnSpPr>
      <xdr:spPr>
        <a:xfrm flipV="1">
          <a:off x="4634865" y="1723589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405111" cy="259045"/>
    <xdr:sp macro="" textlink="">
      <xdr:nvSpPr>
        <xdr:cNvPr id="306" name="【港湾・漁港】&#10;有形固定資産減価償却率最小値テキスト">
          <a:extLst>
            <a:ext uri="{FF2B5EF4-FFF2-40B4-BE49-F238E27FC236}">
              <a16:creationId xmlns:a16="http://schemas.microsoft.com/office/drawing/2014/main" id="{F77AED32-6B35-4FBA-8F5F-29351F6A2D32}"/>
            </a:ext>
          </a:extLst>
        </xdr:cNvPr>
        <xdr:cNvSpPr txBox="1"/>
      </xdr:nvSpPr>
      <xdr:spPr>
        <a:xfrm>
          <a:off x="4673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07" name="直線コネクタ 306">
          <a:extLst>
            <a:ext uri="{FF2B5EF4-FFF2-40B4-BE49-F238E27FC236}">
              <a16:creationId xmlns:a16="http://schemas.microsoft.com/office/drawing/2014/main" id="{31439240-23A9-4690-829B-6DB08FF3FC7C}"/>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37572</xdr:rowOff>
    </xdr:from>
    <xdr:ext cx="340478" cy="259045"/>
    <xdr:sp macro="" textlink="">
      <xdr:nvSpPr>
        <xdr:cNvPr id="308" name="【港湾・漁港】&#10;有形固定資産減価償却率最大値テキスト">
          <a:extLst>
            <a:ext uri="{FF2B5EF4-FFF2-40B4-BE49-F238E27FC236}">
              <a16:creationId xmlns:a16="http://schemas.microsoft.com/office/drawing/2014/main" id="{E6B0CA61-8750-4FC9-9123-ACA72203F523}"/>
            </a:ext>
          </a:extLst>
        </xdr:cNvPr>
        <xdr:cNvSpPr txBox="1"/>
      </xdr:nvSpPr>
      <xdr:spPr>
        <a:xfrm>
          <a:off x="4673600" y="170111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90895</xdr:rowOff>
    </xdr:from>
    <xdr:to>
      <xdr:col>24</xdr:col>
      <xdr:colOff>152400</xdr:colOff>
      <xdr:row>100</xdr:row>
      <xdr:rowOff>90895</xdr:rowOff>
    </xdr:to>
    <xdr:cxnSp macro="">
      <xdr:nvCxnSpPr>
        <xdr:cNvPr id="309" name="直線コネクタ 308">
          <a:extLst>
            <a:ext uri="{FF2B5EF4-FFF2-40B4-BE49-F238E27FC236}">
              <a16:creationId xmlns:a16="http://schemas.microsoft.com/office/drawing/2014/main" id="{7588BCFE-83FF-47E8-8DD9-D5C2E1B826A5}"/>
            </a:ext>
          </a:extLst>
        </xdr:cNvPr>
        <xdr:cNvCxnSpPr/>
      </xdr:nvCxnSpPr>
      <xdr:spPr>
        <a:xfrm>
          <a:off x="4546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140988</xdr:rowOff>
    </xdr:from>
    <xdr:ext cx="405111" cy="259045"/>
    <xdr:sp macro="" textlink="">
      <xdr:nvSpPr>
        <xdr:cNvPr id="310" name="【港湾・漁港】&#10;有形固定資産減価償却率平均値テキスト">
          <a:extLst>
            <a:ext uri="{FF2B5EF4-FFF2-40B4-BE49-F238E27FC236}">
              <a16:creationId xmlns:a16="http://schemas.microsoft.com/office/drawing/2014/main" id="{C8BC530E-06FD-4B79-A48E-D2F16C68F453}"/>
            </a:ext>
          </a:extLst>
        </xdr:cNvPr>
        <xdr:cNvSpPr txBox="1"/>
      </xdr:nvSpPr>
      <xdr:spPr>
        <a:xfrm>
          <a:off x="4673600" y="1797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162561</xdr:rowOff>
    </xdr:from>
    <xdr:to>
      <xdr:col>24</xdr:col>
      <xdr:colOff>114300</xdr:colOff>
      <xdr:row>105</xdr:row>
      <xdr:rowOff>92711</xdr:rowOff>
    </xdr:to>
    <xdr:sp macro="" textlink="">
      <xdr:nvSpPr>
        <xdr:cNvPr id="311" name="フローチャート: 判断 310">
          <a:extLst>
            <a:ext uri="{FF2B5EF4-FFF2-40B4-BE49-F238E27FC236}">
              <a16:creationId xmlns:a16="http://schemas.microsoft.com/office/drawing/2014/main" id="{B5099B06-8DB2-41A4-BAD3-B4002E84779E}"/>
            </a:ext>
          </a:extLst>
        </xdr:cNvPr>
        <xdr:cNvSpPr/>
      </xdr:nvSpPr>
      <xdr:spPr>
        <a:xfrm>
          <a:off x="4584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312" name="フローチャート: 判断 311">
          <a:extLst>
            <a:ext uri="{FF2B5EF4-FFF2-40B4-BE49-F238E27FC236}">
              <a16:creationId xmlns:a16="http://schemas.microsoft.com/office/drawing/2014/main" id="{A56D5F96-A917-41C7-BFEA-257D63A7F156}"/>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13" name="フローチャート: 判断 312">
          <a:extLst>
            <a:ext uri="{FF2B5EF4-FFF2-40B4-BE49-F238E27FC236}">
              <a16:creationId xmlns:a16="http://schemas.microsoft.com/office/drawing/2014/main" id="{666E77A7-F173-4446-A56A-D0A2C0BC7FD0}"/>
            </a:ext>
          </a:extLst>
        </xdr:cNvPr>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314" name="フローチャート: 判断 313">
          <a:extLst>
            <a:ext uri="{FF2B5EF4-FFF2-40B4-BE49-F238E27FC236}">
              <a16:creationId xmlns:a16="http://schemas.microsoft.com/office/drawing/2014/main" id="{CB2F5B42-3D5B-4911-B18E-708109EE1A70}"/>
            </a:ext>
          </a:extLst>
        </xdr:cNvPr>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97245</xdr:rowOff>
    </xdr:from>
    <xdr:to>
      <xdr:col>6</xdr:col>
      <xdr:colOff>38100</xdr:colOff>
      <xdr:row>105</xdr:row>
      <xdr:rowOff>27395</xdr:rowOff>
    </xdr:to>
    <xdr:sp macro="" textlink="">
      <xdr:nvSpPr>
        <xdr:cNvPr id="315" name="フローチャート: 判断 314">
          <a:extLst>
            <a:ext uri="{FF2B5EF4-FFF2-40B4-BE49-F238E27FC236}">
              <a16:creationId xmlns:a16="http://schemas.microsoft.com/office/drawing/2014/main" id="{D932CF5B-57C2-444E-B718-E154675ED3D1}"/>
            </a:ext>
          </a:extLst>
        </xdr:cNvPr>
        <xdr:cNvSpPr/>
      </xdr:nvSpPr>
      <xdr:spPr>
        <a:xfrm>
          <a:off x="1079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D400C7A-ACE9-46CE-9259-DD9C95007D7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7EEA6478-EB10-4C49-B7F3-67D55218183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5A982A6-79C3-4F0B-A92A-BDAE0BD44EA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8F632A3B-78BD-4011-8DD2-1E594A61CF2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8803085B-237E-4688-A398-CE0E8CEF6A4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138068</xdr:rowOff>
    </xdr:from>
    <xdr:to>
      <xdr:col>24</xdr:col>
      <xdr:colOff>114300</xdr:colOff>
      <xdr:row>103</xdr:row>
      <xdr:rowOff>68218</xdr:rowOff>
    </xdr:to>
    <xdr:sp macro="" textlink="">
      <xdr:nvSpPr>
        <xdr:cNvPr id="321" name="楕円 320">
          <a:extLst>
            <a:ext uri="{FF2B5EF4-FFF2-40B4-BE49-F238E27FC236}">
              <a16:creationId xmlns:a16="http://schemas.microsoft.com/office/drawing/2014/main" id="{836454C6-9627-4739-B783-00C03FEDB65F}"/>
            </a:ext>
          </a:extLst>
        </xdr:cNvPr>
        <xdr:cNvSpPr/>
      </xdr:nvSpPr>
      <xdr:spPr>
        <a:xfrm>
          <a:off x="45847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160945</xdr:rowOff>
    </xdr:from>
    <xdr:ext cx="405111" cy="259045"/>
    <xdr:sp macro="" textlink="">
      <xdr:nvSpPr>
        <xdr:cNvPr id="322" name="【港湾・漁港】&#10;有形固定資産減価償却率該当値テキスト">
          <a:extLst>
            <a:ext uri="{FF2B5EF4-FFF2-40B4-BE49-F238E27FC236}">
              <a16:creationId xmlns:a16="http://schemas.microsoft.com/office/drawing/2014/main" id="{AFD7EC62-17AB-46BF-B270-94FBFA528B81}"/>
            </a:ext>
          </a:extLst>
        </xdr:cNvPr>
        <xdr:cNvSpPr txBox="1"/>
      </xdr:nvSpPr>
      <xdr:spPr>
        <a:xfrm>
          <a:off x="4673600" y="1747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77651</xdr:rowOff>
    </xdr:from>
    <xdr:to>
      <xdr:col>20</xdr:col>
      <xdr:colOff>38100</xdr:colOff>
      <xdr:row>103</xdr:row>
      <xdr:rowOff>7801</xdr:rowOff>
    </xdr:to>
    <xdr:sp macro="" textlink="">
      <xdr:nvSpPr>
        <xdr:cNvPr id="323" name="楕円 322">
          <a:extLst>
            <a:ext uri="{FF2B5EF4-FFF2-40B4-BE49-F238E27FC236}">
              <a16:creationId xmlns:a16="http://schemas.microsoft.com/office/drawing/2014/main" id="{BC46A489-DD31-476B-8970-6BB59072861C}"/>
            </a:ext>
          </a:extLst>
        </xdr:cNvPr>
        <xdr:cNvSpPr/>
      </xdr:nvSpPr>
      <xdr:spPr>
        <a:xfrm>
          <a:off x="3746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128451</xdr:rowOff>
    </xdr:from>
    <xdr:to>
      <xdr:col>24</xdr:col>
      <xdr:colOff>63500</xdr:colOff>
      <xdr:row>103</xdr:row>
      <xdr:rowOff>17418</xdr:rowOff>
    </xdr:to>
    <xdr:cxnSp macro="">
      <xdr:nvCxnSpPr>
        <xdr:cNvPr id="324" name="直線コネクタ 323">
          <a:extLst>
            <a:ext uri="{FF2B5EF4-FFF2-40B4-BE49-F238E27FC236}">
              <a16:creationId xmlns:a16="http://schemas.microsoft.com/office/drawing/2014/main" id="{A27FCE36-D41C-4CCF-AEE3-EC91A2B6C58B}"/>
            </a:ext>
          </a:extLst>
        </xdr:cNvPr>
        <xdr:cNvCxnSpPr/>
      </xdr:nvCxnSpPr>
      <xdr:spPr>
        <a:xfrm>
          <a:off x="3797300" y="17616351"/>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67855</xdr:rowOff>
    </xdr:from>
    <xdr:to>
      <xdr:col>15</xdr:col>
      <xdr:colOff>101600</xdr:colOff>
      <xdr:row>103</xdr:row>
      <xdr:rowOff>169455</xdr:rowOff>
    </xdr:to>
    <xdr:sp macro="" textlink="">
      <xdr:nvSpPr>
        <xdr:cNvPr id="325" name="楕円 324">
          <a:extLst>
            <a:ext uri="{FF2B5EF4-FFF2-40B4-BE49-F238E27FC236}">
              <a16:creationId xmlns:a16="http://schemas.microsoft.com/office/drawing/2014/main" id="{5FA5812F-82D5-49C5-B9A0-753D4D82A07A}"/>
            </a:ext>
          </a:extLst>
        </xdr:cNvPr>
        <xdr:cNvSpPr/>
      </xdr:nvSpPr>
      <xdr:spPr>
        <a:xfrm>
          <a:off x="2857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128451</xdr:rowOff>
    </xdr:from>
    <xdr:to>
      <xdr:col>19</xdr:col>
      <xdr:colOff>177800</xdr:colOff>
      <xdr:row>103</xdr:row>
      <xdr:rowOff>118655</xdr:rowOff>
    </xdr:to>
    <xdr:cxnSp macro="">
      <xdr:nvCxnSpPr>
        <xdr:cNvPr id="326" name="直線コネクタ 325">
          <a:extLst>
            <a:ext uri="{FF2B5EF4-FFF2-40B4-BE49-F238E27FC236}">
              <a16:creationId xmlns:a16="http://schemas.microsoft.com/office/drawing/2014/main" id="{A0226DF2-4DCC-4DE8-8039-8EF9EBB8C970}"/>
            </a:ext>
          </a:extLst>
        </xdr:cNvPr>
        <xdr:cNvCxnSpPr/>
      </xdr:nvCxnSpPr>
      <xdr:spPr>
        <a:xfrm flipV="1">
          <a:off x="2908300" y="17616351"/>
          <a:ext cx="889000" cy="1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41729</xdr:rowOff>
    </xdr:from>
    <xdr:to>
      <xdr:col>10</xdr:col>
      <xdr:colOff>165100</xdr:colOff>
      <xdr:row>103</xdr:row>
      <xdr:rowOff>143329</xdr:rowOff>
    </xdr:to>
    <xdr:sp macro="" textlink="">
      <xdr:nvSpPr>
        <xdr:cNvPr id="327" name="楕円 326">
          <a:extLst>
            <a:ext uri="{FF2B5EF4-FFF2-40B4-BE49-F238E27FC236}">
              <a16:creationId xmlns:a16="http://schemas.microsoft.com/office/drawing/2014/main" id="{F7549894-7E03-4C46-96C6-34D8AF899CF4}"/>
            </a:ext>
          </a:extLst>
        </xdr:cNvPr>
        <xdr:cNvSpPr/>
      </xdr:nvSpPr>
      <xdr:spPr>
        <a:xfrm>
          <a:off x="1968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92529</xdr:rowOff>
    </xdr:from>
    <xdr:to>
      <xdr:col>15</xdr:col>
      <xdr:colOff>50800</xdr:colOff>
      <xdr:row>103</xdr:row>
      <xdr:rowOff>118655</xdr:rowOff>
    </xdr:to>
    <xdr:cxnSp macro="">
      <xdr:nvCxnSpPr>
        <xdr:cNvPr id="328" name="直線コネクタ 327">
          <a:extLst>
            <a:ext uri="{FF2B5EF4-FFF2-40B4-BE49-F238E27FC236}">
              <a16:creationId xmlns:a16="http://schemas.microsoft.com/office/drawing/2014/main" id="{C59A088E-AFAA-4A45-A8A1-C3C7B7F35E14}"/>
            </a:ext>
          </a:extLst>
        </xdr:cNvPr>
        <xdr:cNvCxnSpPr/>
      </xdr:nvCxnSpPr>
      <xdr:spPr>
        <a:xfrm>
          <a:off x="2019300" y="177518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9071</xdr:rowOff>
    </xdr:from>
    <xdr:to>
      <xdr:col>6</xdr:col>
      <xdr:colOff>38100</xdr:colOff>
      <xdr:row>103</xdr:row>
      <xdr:rowOff>110671</xdr:rowOff>
    </xdr:to>
    <xdr:sp macro="" textlink="">
      <xdr:nvSpPr>
        <xdr:cNvPr id="329" name="楕円 328">
          <a:extLst>
            <a:ext uri="{FF2B5EF4-FFF2-40B4-BE49-F238E27FC236}">
              <a16:creationId xmlns:a16="http://schemas.microsoft.com/office/drawing/2014/main" id="{3BB675F1-DD99-4490-9316-181B3A370504}"/>
            </a:ext>
          </a:extLst>
        </xdr:cNvPr>
        <xdr:cNvSpPr/>
      </xdr:nvSpPr>
      <xdr:spPr>
        <a:xfrm>
          <a:off x="1079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59871</xdr:rowOff>
    </xdr:from>
    <xdr:to>
      <xdr:col>10</xdr:col>
      <xdr:colOff>114300</xdr:colOff>
      <xdr:row>103</xdr:row>
      <xdr:rowOff>92529</xdr:rowOff>
    </xdr:to>
    <xdr:cxnSp macro="">
      <xdr:nvCxnSpPr>
        <xdr:cNvPr id="330" name="直線コネクタ 329">
          <a:extLst>
            <a:ext uri="{FF2B5EF4-FFF2-40B4-BE49-F238E27FC236}">
              <a16:creationId xmlns:a16="http://schemas.microsoft.com/office/drawing/2014/main" id="{0E211C68-2118-40E0-9378-EDBB2D1A2F97}"/>
            </a:ext>
          </a:extLst>
        </xdr:cNvPr>
        <xdr:cNvCxnSpPr/>
      </xdr:nvCxnSpPr>
      <xdr:spPr>
        <a:xfrm>
          <a:off x="1130300" y="177192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49547</xdr:rowOff>
    </xdr:from>
    <xdr:ext cx="405111" cy="259045"/>
    <xdr:sp macro="" textlink="">
      <xdr:nvSpPr>
        <xdr:cNvPr id="331" name="n_1aveValue【港湾・漁港】&#10;有形固定資産減価償却率">
          <a:extLst>
            <a:ext uri="{FF2B5EF4-FFF2-40B4-BE49-F238E27FC236}">
              <a16:creationId xmlns:a16="http://schemas.microsoft.com/office/drawing/2014/main" id="{834D9CE0-988C-4AF8-BED5-95C3C1E2B63D}"/>
            </a:ext>
          </a:extLst>
        </xdr:cNvPr>
        <xdr:cNvSpPr txBox="1"/>
      </xdr:nvSpPr>
      <xdr:spPr>
        <a:xfrm>
          <a:off x="3582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332" name="n_2aveValue【港湾・漁港】&#10;有形固定資産減価償却率">
          <a:extLst>
            <a:ext uri="{FF2B5EF4-FFF2-40B4-BE49-F238E27FC236}">
              <a16:creationId xmlns:a16="http://schemas.microsoft.com/office/drawing/2014/main" id="{AB139C97-4F8F-462C-8027-F6A90E55CD95}"/>
            </a:ext>
          </a:extLst>
        </xdr:cNvPr>
        <xdr:cNvSpPr txBox="1"/>
      </xdr:nvSpPr>
      <xdr:spPr>
        <a:xfrm>
          <a:off x="2705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87103</xdr:rowOff>
    </xdr:from>
    <xdr:ext cx="405111" cy="259045"/>
    <xdr:sp macro="" textlink="">
      <xdr:nvSpPr>
        <xdr:cNvPr id="333" name="n_3aveValue【港湾・漁港】&#10;有形固定資産減価償却率">
          <a:extLst>
            <a:ext uri="{FF2B5EF4-FFF2-40B4-BE49-F238E27FC236}">
              <a16:creationId xmlns:a16="http://schemas.microsoft.com/office/drawing/2014/main" id="{D3588EAF-E698-4451-A6EC-82255626D3DF}"/>
            </a:ext>
          </a:extLst>
        </xdr:cNvPr>
        <xdr:cNvSpPr txBox="1"/>
      </xdr:nvSpPr>
      <xdr:spPr>
        <a:xfrm>
          <a:off x="1816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18522</xdr:rowOff>
    </xdr:from>
    <xdr:ext cx="405111" cy="259045"/>
    <xdr:sp macro="" textlink="">
      <xdr:nvSpPr>
        <xdr:cNvPr id="334" name="n_4aveValue【港湾・漁港】&#10;有形固定資産減価償却率">
          <a:extLst>
            <a:ext uri="{FF2B5EF4-FFF2-40B4-BE49-F238E27FC236}">
              <a16:creationId xmlns:a16="http://schemas.microsoft.com/office/drawing/2014/main" id="{5ED44D61-298B-4CD8-9DD6-A54604622634}"/>
            </a:ext>
          </a:extLst>
        </xdr:cNvPr>
        <xdr:cNvSpPr txBox="1"/>
      </xdr:nvSpPr>
      <xdr:spPr>
        <a:xfrm>
          <a:off x="927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24328</xdr:rowOff>
    </xdr:from>
    <xdr:ext cx="405111" cy="259045"/>
    <xdr:sp macro="" textlink="">
      <xdr:nvSpPr>
        <xdr:cNvPr id="335" name="n_1mainValue【港湾・漁港】&#10;有形固定資産減価償却率">
          <a:extLst>
            <a:ext uri="{FF2B5EF4-FFF2-40B4-BE49-F238E27FC236}">
              <a16:creationId xmlns:a16="http://schemas.microsoft.com/office/drawing/2014/main" id="{582A09A1-89B1-4CB3-A194-3A3AF491093E}"/>
            </a:ext>
          </a:extLst>
        </xdr:cNvPr>
        <xdr:cNvSpPr txBox="1"/>
      </xdr:nvSpPr>
      <xdr:spPr>
        <a:xfrm>
          <a:off x="3582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14532</xdr:rowOff>
    </xdr:from>
    <xdr:ext cx="405111" cy="259045"/>
    <xdr:sp macro="" textlink="">
      <xdr:nvSpPr>
        <xdr:cNvPr id="336" name="n_2mainValue【港湾・漁港】&#10;有形固定資産減価償却率">
          <a:extLst>
            <a:ext uri="{FF2B5EF4-FFF2-40B4-BE49-F238E27FC236}">
              <a16:creationId xmlns:a16="http://schemas.microsoft.com/office/drawing/2014/main" id="{E684B2F9-C1DA-4C17-ABC8-AE3DB65833AD}"/>
            </a:ext>
          </a:extLst>
        </xdr:cNvPr>
        <xdr:cNvSpPr txBox="1"/>
      </xdr:nvSpPr>
      <xdr:spPr>
        <a:xfrm>
          <a:off x="2705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159856</xdr:rowOff>
    </xdr:from>
    <xdr:ext cx="405111" cy="259045"/>
    <xdr:sp macro="" textlink="">
      <xdr:nvSpPr>
        <xdr:cNvPr id="337" name="n_3mainValue【港湾・漁港】&#10;有形固定資産減価償却率">
          <a:extLst>
            <a:ext uri="{FF2B5EF4-FFF2-40B4-BE49-F238E27FC236}">
              <a16:creationId xmlns:a16="http://schemas.microsoft.com/office/drawing/2014/main" id="{212FFA1B-A5B0-4C90-9B9A-4D0BF07CA41E}"/>
            </a:ext>
          </a:extLst>
        </xdr:cNvPr>
        <xdr:cNvSpPr txBox="1"/>
      </xdr:nvSpPr>
      <xdr:spPr>
        <a:xfrm>
          <a:off x="1816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127198</xdr:rowOff>
    </xdr:from>
    <xdr:ext cx="405111" cy="259045"/>
    <xdr:sp macro="" textlink="">
      <xdr:nvSpPr>
        <xdr:cNvPr id="338" name="n_4mainValue【港湾・漁港】&#10;有形固定資産減価償却率">
          <a:extLst>
            <a:ext uri="{FF2B5EF4-FFF2-40B4-BE49-F238E27FC236}">
              <a16:creationId xmlns:a16="http://schemas.microsoft.com/office/drawing/2014/main" id="{55ED28E9-D3D9-4982-9ED8-11990AB07F9D}"/>
            </a:ext>
          </a:extLst>
        </xdr:cNvPr>
        <xdr:cNvSpPr txBox="1"/>
      </xdr:nvSpPr>
      <xdr:spPr>
        <a:xfrm>
          <a:off x="927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F31CE4E1-A65A-4424-A678-03F26C82BA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CDA354A8-8B1A-4E14-B401-89295BBB07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685D047D-5E48-4219-9FF7-F3392414E1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62F5F428-5054-4750-AF6F-B73EF819FC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106B1FC1-95CD-4A20-86B5-64941ED3D2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8A96DF75-4655-4D9F-9B24-721BC6CABA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B9689385-693C-4D44-8778-ADC55CA04A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EA301253-DCF7-481F-B30A-EBADB514E23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ACD72E80-BE5E-4423-B8C6-BCF71DF6678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13472398-69E7-4A5B-A864-68305FBD363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81C1A5E1-03A2-4296-9745-51235DA565A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0" name="テキスト ボックス 349">
          <a:extLst>
            <a:ext uri="{FF2B5EF4-FFF2-40B4-BE49-F238E27FC236}">
              <a16:creationId xmlns:a16="http://schemas.microsoft.com/office/drawing/2014/main" id="{5EB38139-39E9-4CFD-95E5-D884367AEF7F}"/>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D5F6B40F-B754-47E8-94AF-6B4B2A93B01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52" name="テキスト ボックス 351">
          <a:extLst>
            <a:ext uri="{FF2B5EF4-FFF2-40B4-BE49-F238E27FC236}">
              <a16:creationId xmlns:a16="http://schemas.microsoft.com/office/drawing/2014/main" id="{E44A4F2D-A1C6-4368-8028-FC8B744826C5}"/>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A5CEE460-3046-4DAA-9E01-AF31B062A2F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4" name="テキスト ボックス 353">
          <a:extLst>
            <a:ext uri="{FF2B5EF4-FFF2-40B4-BE49-F238E27FC236}">
              <a16:creationId xmlns:a16="http://schemas.microsoft.com/office/drawing/2014/main" id="{79B7E659-8B32-4B3B-AF63-359FF424CF4A}"/>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9A9D652C-6909-47AC-9C5E-FD0A38BAD3E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56" name="テキスト ボックス 355">
          <a:extLst>
            <a:ext uri="{FF2B5EF4-FFF2-40B4-BE49-F238E27FC236}">
              <a16:creationId xmlns:a16="http://schemas.microsoft.com/office/drawing/2014/main" id="{8C42D3EA-3F96-408A-92FA-D517B26393A8}"/>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30A2DBB6-631F-4361-A53C-B55C77CA891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58" name="テキスト ボックス 357">
          <a:extLst>
            <a:ext uri="{FF2B5EF4-FFF2-40B4-BE49-F238E27FC236}">
              <a16:creationId xmlns:a16="http://schemas.microsoft.com/office/drawing/2014/main" id="{F88C26EC-6903-460B-A959-655021347596}"/>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ACFCA223-C818-4B1E-8DBA-E5AF8CED902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0" name="テキスト ボックス 359">
          <a:extLst>
            <a:ext uri="{FF2B5EF4-FFF2-40B4-BE49-F238E27FC236}">
              <a16:creationId xmlns:a16="http://schemas.microsoft.com/office/drawing/2014/main" id="{ECB6804D-0180-4E91-985B-75B8D05859A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a:extLst>
            <a:ext uri="{FF2B5EF4-FFF2-40B4-BE49-F238E27FC236}">
              <a16:creationId xmlns:a16="http://schemas.microsoft.com/office/drawing/2014/main" id="{96D8B33A-F0A4-4CBB-9642-968DA9D88C5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51481</xdr:rowOff>
    </xdr:from>
    <xdr:to>
      <xdr:col>54</xdr:col>
      <xdr:colOff>189865</xdr:colOff>
      <xdr:row>108</xdr:row>
      <xdr:rowOff>150840</xdr:rowOff>
    </xdr:to>
    <xdr:cxnSp macro="">
      <xdr:nvCxnSpPr>
        <xdr:cNvPr id="362" name="直線コネクタ 361">
          <a:extLst>
            <a:ext uri="{FF2B5EF4-FFF2-40B4-BE49-F238E27FC236}">
              <a16:creationId xmlns:a16="http://schemas.microsoft.com/office/drawing/2014/main" id="{24A0FD6E-0756-4BB3-AD3F-0B003AE13057}"/>
            </a:ext>
          </a:extLst>
        </xdr:cNvPr>
        <xdr:cNvCxnSpPr/>
      </xdr:nvCxnSpPr>
      <xdr:spPr>
        <a:xfrm flipV="1">
          <a:off x="10476865" y="17367931"/>
          <a:ext cx="0" cy="129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154667</xdr:rowOff>
    </xdr:from>
    <xdr:ext cx="469744" cy="259045"/>
    <xdr:sp macro="" textlink="">
      <xdr:nvSpPr>
        <xdr:cNvPr id="363" name="【港湾・漁港】&#10;一人当たり有形固定資産（償却資産）額最小値テキスト">
          <a:extLst>
            <a:ext uri="{FF2B5EF4-FFF2-40B4-BE49-F238E27FC236}">
              <a16:creationId xmlns:a16="http://schemas.microsoft.com/office/drawing/2014/main" id="{EEB3E955-819C-4AF3-808D-B02AA0093B8B}"/>
            </a:ext>
          </a:extLst>
        </xdr:cNvPr>
        <xdr:cNvSpPr txBox="1"/>
      </xdr:nvSpPr>
      <xdr:spPr>
        <a:xfrm>
          <a:off x="10515600" y="1867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150840</xdr:rowOff>
    </xdr:from>
    <xdr:to>
      <xdr:col>55</xdr:col>
      <xdr:colOff>88900</xdr:colOff>
      <xdr:row>108</xdr:row>
      <xdr:rowOff>150840</xdr:rowOff>
    </xdr:to>
    <xdr:cxnSp macro="">
      <xdr:nvCxnSpPr>
        <xdr:cNvPr id="364" name="直線コネクタ 363">
          <a:extLst>
            <a:ext uri="{FF2B5EF4-FFF2-40B4-BE49-F238E27FC236}">
              <a16:creationId xmlns:a16="http://schemas.microsoft.com/office/drawing/2014/main" id="{24BE77C5-1D00-426A-91B8-91EDA92436C6}"/>
            </a:ext>
          </a:extLst>
        </xdr:cNvPr>
        <xdr:cNvCxnSpPr/>
      </xdr:nvCxnSpPr>
      <xdr:spPr>
        <a:xfrm>
          <a:off x="10388600" y="1866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169608</xdr:rowOff>
    </xdr:from>
    <xdr:ext cx="690189" cy="259045"/>
    <xdr:sp macro="" textlink="">
      <xdr:nvSpPr>
        <xdr:cNvPr id="365" name="【港湾・漁港】&#10;一人当たり有形固定資産（償却資産）額最大値テキスト">
          <a:extLst>
            <a:ext uri="{FF2B5EF4-FFF2-40B4-BE49-F238E27FC236}">
              <a16:creationId xmlns:a16="http://schemas.microsoft.com/office/drawing/2014/main" id="{E2DEF944-EFD2-4B69-ADC5-99C3E10E1412}"/>
            </a:ext>
          </a:extLst>
        </xdr:cNvPr>
        <xdr:cNvSpPr txBox="1"/>
      </xdr:nvSpPr>
      <xdr:spPr>
        <a:xfrm>
          <a:off x="10515600" y="171431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51481</xdr:rowOff>
    </xdr:from>
    <xdr:to>
      <xdr:col>55</xdr:col>
      <xdr:colOff>88900</xdr:colOff>
      <xdr:row>101</xdr:row>
      <xdr:rowOff>51481</xdr:rowOff>
    </xdr:to>
    <xdr:cxnSp macro="">
      <xdr:nvCxnSpPr>
        <xdr:cNvPr id="366" name="直線コネクタ 365">
          <a:extLst>
            <a:ext uri="{FF2B5EF4-FFF2-40B4-BE49-F238E27FC236}">
              <a16:creationId xmlns:a16="http://schemas.microsoft.com/office/drawing/2014/main" id="{ADC9E928-D6A5-4850-8800-A103C4BBBD95}"/>
            </a:ext>
          </a:extLst>
        </xdr:cNvPr>
        <xdr:cNvCxnSpPr/>
      </xdr:nvCxnSpPr>
      <xdr:spPr>
        <a:xfrm>
          <a:off x="10388600" y="1736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29024</xdr:rowOff>
    </xdr:from>
    <xdr:ext cx="599010" cy="259045"/>
    <xdr:sp macro="" textlink="">
      <xdr:nvSpPr>
        <xdr:cNvPr id="367" name="【港湾・漁港】&#10;一人当たり有形固定資産（償却資産）額平均値テキスト">
          <a:extLst>
            <a:ext uri="{FF2B5EF4-FFF2-40B4-BE49-F238E27FC236}">
              <a16:creationId xmlns:a16="http://schemas.microsoft.com/office/drawing/2014/main" id="{7AC0B05E-4F2B-45F3-9BB4-C68308092F97}"/>
            </a:ext>
          </a:extLst>
        </xdr:cNvPr>
        <xdr:cNvSpPr txBox="1"/>
      </xdr:nvSpPr>
      <xdr:spPr>
        <a:xfrm>
          <a:off x="10515600" y="182027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6147</xdr:rowOff>
    </xdr:from>
    <xdr:to>
      <xdr:col>55</xdr:col>
      <xdr:colOff>50800</xdr:colOff>
      <xdr:row>107</xdr:row>
      <xdr:rowOff>107747</xdr:rowOff>
    </xdr:to>
    <xdr:sp macro="" textlink="">
      <xdr:nvSpPr>
        <xdr:cNvPr id="368" name="フローチャート: 判断 367">
          <a:extLst>
            <a:ext uri="{FF2B5EF4-FFF2-40B4-BE49-F238E27FC236}">
              <a16:creationId xmlns:a16="http://schemas.microsoft.com/office/drawing/2014/main" id="{993DB9F8-010F-4E5D-8236-69BE3D4C3BAF}"/>
            </a:ext>
          </a:extLst>
        </xdr:cNvPr>
        <xdr:cNvSpPr/>
      </xdr:nvSpPr>
      <xdr:spPr>
        <a:xfrm>
          <a:off x="104267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166728</xdr:rowOff>
    </xdr:from>
    <xdr:to>
      <xdr:col>50</xdr:col>
      <xdr:colOff>165100</xdr:colOff>
      <xdr:row>107</xdr:row>
      <xdr:rowOff>96878</xdr:rowOff>
    </xdr:to>
    <xdr:sp macro="" textlink="">
      <xdr:nvSpPr>
        <xdr:cNvPr id="369" name="フローチャート: 判断 368">
          <a:extLst>
            <a:ext uri="{FF2B5EF4-FFF2-40B4-BE49-F238E27FC236}">
              <a16:creationId xmlns:a16="http://schemas.microsoft.com/office/drawing/2014/main" id="{A2BAD73C-EAF2-4062-90A9-9F337D4A07DB}"/>
            </a:ext>
          </a:extLst>
        </xdr:cNvPr>
        <xdr:cNvSpPr/>
      </xdr:nvSpPr>
      <xdr:spPr>
        <a:xfrm>
          <a:off x="9588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10562</xdr:rowOff>
    </xdr:from>
    <xdr:to>
      <xdr:col>46</xdr:col>
      <xdr:colOff>38100</xdr:colOff>
      <xdr:row>107</xdr:row>
      <xdr:rowOff>112162</xdr:rowOff>
    </xdr:to>
    <xdr:sp macro="" textlink="">
      <xdr:nvSpPr>
        <xdr:cNvPr id="370" name="フローチャート: 判断 369">
          <a:extLst>
            <a:ext uri="{FF2B5EF4-FFF2-40B4-BE49-F238E27FC236}">
              <a16:creationId xmlns:a16="http://schemas.microsoft.com/office/drawing/2014/main" id="{BF1253F1-DB43-46D6-85DA-E5AC5542E361}"/>
            </a:ext>
          </a:extLst>
        </xdr:cNvPr>
        <xdr:cNvSpPr/>
      </xdr:nvSpPr>
      <xdr:spPr>
        <a:xfrm>
          <a:off x="8699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171005</xdr:rowOff>
    </xdr:from>
    <xdr:to>
      <xdr:col>41</xdr:col>
      <xdr:colOff>101600</xdr:colOff>
      <xdr:row>107</xdr:row>
      <xdr:rowOff>101155</xdr:rowOff>
    </xdr:to>
    <xdr:sp macro="" textlink="">
      <xdr:nvSpPr>
        <xdr:cNvPr id="371" name="フローチャート: 判断 370">
          <a:extLst>
            <a:ext uri="{FF2B5EF4-FFF2-40B4-BE49-F238E27FC236}">
              <a16:creationId xmlns:a16="http://schemas.microsoft.com/office/drawing/2014/main" id="{2D3F289A-87B6-44C9-9917-88BD91C4E162}"/>
            </a:ext>
          </a:extLst>
        </xdr:cNvPr>
        <xdr:cNvSpPr/>
      </xdr:nvSpPr>
      <xdr:spPr>
        <a:xfrm>
          <a:off x="7810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127758</xdr:rowOff>
    </xdr:from>
    <xdr:to>
      <xdr:col>36</xdr:col>
      <xdr:colOff>165100</xdr:colOff>
      <xdr:row>107</xdr:row>
      <xdr:rowOff>57908</xdr:rowOff>
    </xdr:to>
    <xdr:sp macro="" textlink="">
      <xdr:nvSpPr>
        <xdr:cNvPr id="372" name="フローチャート: 判断 371">
          <a:extLst>
            <a:ext uri="{FF2B5EF4-FFF2-40B4-BE49-F238E27FC236}">
              <a16:creationId xmlns:a16="http://schemas.microsoft.com/office/drawing/2014/main" id="{4C5C9420-E06F-4116-8D27-F1B678959BB8}"/>
            </a:ext>
          </a:extLst>
        </xdr:cNvPr>
        <xdr:cNvSpPr/>
      </xdr:nvSpPr>
      <xdr:spPr>
        <a:xfrm>
          <a:off x="6921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B3EA2ACF-91D9-44C9-B4CC-048D85BF7A9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3168DCA7-07B2-4474-8B8E-33181DFF64F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1A62A3B-1990-492E-8B29-36F20CF7478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9ED841C-E4A3-48A4-972A-11538A44AEF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21D2906-B58F-482C-92E0-AD6189D4795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77339</xdr:rowOff>
    </xdr:from>
    <xdr:to>
      <xdr:col>55</xdr:col>
      <xdr:colOff>50800</xdr:colOff>
      <xdr:row>108</xdr:row>
      <xdr:rowOff>7489</xdr:rowOff>
    </xdr:to>
    <xdr:sp macro="" textlink="">
      <xdr:nvSpPr>
        <xdr:cNvPr id="378" name="楕円 377">
          <a:extLst>
            <a:ext uri="{FF2B5EF4-FFF2-40B4-BE49-F238E27FC236}">
              <a16:creationId xmlns:a16="http://schemas.microsoft.com/office/drawing/2014/main" id="{6B99106C-785F-4BC2-B184-969B349D1A6C}"/>
            </a:ext>
          </a:extLst>
        </xdr:cNvPr>
        <xdr:cNvSpPr/>
      </xdr:nvSpPr>
      <xdr:spPr>
        <a:xfrm>
          <a:off x="10426700" y="184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55766</xdr:rowOff>
    </xdr:from>
    <xdr:ext cx="599010" cy="259045"/>
    <xdr:sp macro="" textlink="">
      <xdr:nvSpPr>
        <xdr:cNvPr id="379" name="【港湾・漁港】&#10;一人当たり有形固定資産（償却資産）額該当値テキスト">
          <a:extLst>
            <a:ext uri="{FF2B5EF4-FFF2-40B4-BE49-F238E27FC236}">
              <a16:creationId xmlns:a16="http://schemas.microsoft.com/office/drawing/2014/main" id="{F90912E4-627F-4218-8A76-8BC8174454CA}"/>
            </a:ext>
          </a:extLst>
        </xdr:cNvPr>
        <xdr:cNvSpPr txBox="1"/>
      </xdr:nvSpPr>
      <xdr:spPr>
        <a:xfrm>
          <a:off x="10515600" y="1840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77681</xdr:rowOff>
    </xdr:from>
    <xdr:to>
      <xdr:col>50</xdr:col>
      <xdr:colOff>165100</xdr:colOff>
      <xdr:row>108</xdr:row>
      <xdr:rowOff>7831</xdr:rowOff>
    </xdr:to>
    <xdr:sp macro="" textlink="">
      <xdr:nvSpPr>
        <xdr:cNvPr id="380" name="楕円 379">
          <a:extLst>
            <a:ext uri="{FF2B5EF4-FFF2-40B4-BE49-F238E27FC236}">
              <a16:creationId xmlns:a16="http://schemas.microsoft.com/office/drawing/2014/main" id="{1228345C-D4A6-4B8F-9C9A-DDDD41C100FA}"/>
            </a:ext>
          </a:extLst>
        </xdr:cNvPr>
        <xdr:cNvSpPr/>
      </xdr:nvSpPr>
      <xdr:spPr>
        <a:xfrm>
          <a:off x="9588500" y="1842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128139</xdr:rowOff>
    </xdr:from>
    <xdr:to>
      <xdr:col>55</xdr:col>
      <xdr:colOff>0</xdr:colOff>
      <xdr:row>107</xdr:row>
      <xdr:rowOff>128481</xdr:rowOff>
    </xdr:to>
    <xdr:cxnSp macro="">
      <xdr:nvCxnSpPr>
        <xdr:cNvPr id="381" name="直線コネクタ 380">
          <a:extLst>
            <a:ext uri="{FF2B5EF4-FFF2-40B4-BE49-F238E27FC236}">
              <a16:creationId xmlns:a16="http://schemas.microsoft.com/office/drawing/2014/main" id="{36A1A49D-9D46-4EEE-BD2D-91E9125DFC9A}"/>
            </a:ext>
          </a:extLst>
        </xdr:cNvPr>
        <xdr:cNvCxnSpPr/>
      </xdr:nvCxnSpPr>
      <xdr:spPr>
        <a:xfrm flipV="1">
          <a:off x="9639300" y="18473289"/>
          <a:ext cx="8382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130118</xdr:rowOff>
    </xdr:from>
    <xdr:to>
      <xdr:col>46</xdr:col>
      <xdr:colOff>38100</xdr:colOff>
      <xdr:row>108</xdr:row>
      <xdr:rowOff>60268</xdr:rowOff>
    </xdr:to>
    <xdr:sp macro="" textlink="">
      <xdr:nvSpPr>
        <xdr:cNvPr id="382" name="楕円 381">
          <a:extLst>
            <a:ext uri="{FF2B5EF4-FFF2-40B4-BE49-F238E27FC236}">
              <a16:creationId xmlns:a16="http://schemas.microsoft.com/office/drawing/2014/main" id="{5161AFDA-7003-4B8D-A777-A302EB2882B4}"/>
            </a:ext>
          </a:extLst>
        </xdr:cNvPr>
        <xdr:cNvSpPr/>
      </xdr:nvSpPr>
      <xdr:spPr>
        <a:xfrm>
          <a:off x="8699500" y="1847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128481</xdr:rowOff>
    </xdr:from>
    <xdr:to>
      <xdr:col>50</xdr:col>
      <xdr:colOff>114300</xdr:colOff>
      <xdr:row>108</xdr:row>
      <xdr:rowOff>9468</xdr:rowOff>
    </xdr:to>
    <xdr:cxnSp macro="">
      <xdr:nvCxnSpPr>
        <xdr:cNvPr id="383" name="直線コネクタ 382">
          <a:extLst>
            <a:ext uri="{FF2B5EF4-FFF2-40B4-BE49-F238E27FC236}">
              <a16:creationId xmlns:a16="http://schemas.microsoft.com/office/drawing/2014/main" id="{8429B307-8A6C-4961-B26B-D3090340B35D}"/>
            </a:ext>
          </a:extLst>
        </xdr:cNvPr>
        <xdr:cNvCxnSpPr/>
      </xdr:nvCxnSpPr>
      <xdr:spPr>
        <a:xfrm flipV="1">
          <a:off x="8750300" y="18473631"/>
          <a:ext cx="889000" cy="5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131375</xdr:rowOff>
    </xdr:from>
    <xdr:to>
      <xdr:col>41</xdr:col>
      <xdr:colOff>101600</xdr:colOff>
      <xdr:row>108</xdr:row>
      <xdr:rowOff>61525</xdr:rowOff>
    </xdr:to>
    <xdr:sp macro="" textlink="">
      <xdr:nvSpPr>
        <xdr:cNvPr id="384" name="楕円 383">
          <a:extLst>
            <a:ext uri="{FF2B5EF4-FFF2-40B4-BE49-F238E27FC236}">
              <a16:creationId xmlns:a16="http://schemas.microsoft.com/office/drawing/2014/main" id="{27D1E217-ABB9-4546-9B4C-7B7FFC66E6F7}"/>
            </a:ext>
          </a:extLst>
        </xdr:cNvPr>
        <xdr:cNvSpPr/>
      </xdr:nvSpPr>
      <xdr:spPr>
        <a:xfrm>
          <a:off x="7810500" y="184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9468</xdr:rowOff>
    </xdr:from>
    <xdr:to>
      <xdr:col>45</xdr:col>
      <xdr:colOff>177800</xdr:colOff>
      <xdr:row>108</xdr:row>
      <xdr:rowOff>10725</xdr:rowOff>
    </xdr:to>
    <xdr:cxnSp macro="">
      <xdr:nvCxnSpPr>
        <xdr:cNvPr id="385" name="直線コネクタ 384">
          <a:extLst>
            <a:ext uri="{FF2B5EF4-FFF2-40B4-BE49-F238E27FC236}">
              <a16:creationId xmlns:a16="http://schemas.microsoft.com/office/drawing/2014/main" id="{90082D78-9EA0-4F52-B205-DA90710D5E43}"/>
            </a:ext>
          </a:extLst>
        </xdr:cNvPr>
        <xdr:cNvCxnSpPr/>
      </xdr:nvCxnSpPr>
      <xdr:spPr>
        <a:xfrm flipV="1">
          <a:off x="7861300" y="1852606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131463</xdr:rowOff>
    </xdr:from>
    <xdr:to>
      <xdr:col>36</xdr:col>
      <xdr:colOff>165100</xdr:colOff>
      <xdr:row>108</xdr:row>
      <xdr:rowOff>61613</xdr:rowOff>
    </xdr:to>
    <xdr:sp macro="" textlink="">
      <xdr:nvSpPr>
        <xdr:cNvPr id="386" name="楕円 385">
          <a:extLst>
            <a:ext uri="{FF2B5EF4-FFF2-40B4-BE49-F238E27FC236}">
              <a16:creationId xmlns:a16="http://schemas.microsoft.com/office/drawing/2014/main" id="{267F2A75-D833-4F56-8231-F6F464979708}"/>
            </a:ext>
          </a:extLst>
        </xdr:cNvPr>
        <xdr:cNvSpPr/>
      </xdr:nvSpPr>
      <xdr:spPr>
        <a:xfrm>
          <a:off x="6921500" y="184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10725</xdr:rowOff>
    </xdr:from>
    <xdr:to>
      <xdr:col>41</xdr:col>
      <xdr:colOff>50800</xdr:colOff>
      <xdr:row>108</xdr:row>
      <xdr:rowOff>10813</xdr:rowOff>
    </xdr:to>
    <xdr:cxnSp macro="">
      <xdr:nvCxnSpPr>
        <xdr:cNvPr id="387" name="直線コネクタ 386">
          <a:extLst>
            <a:ext uri="{FF2B5EF4-FFF2-40B4-BE49-F238E27FC236}">
              <a16:creationId xmlns:a16="http://schemas.microsoft.com/office/drawing/2014/main" id="{6CAE708C-7E74-4B3E-AA7B-13B2DC7CD9C5}"/>
            </a:ext>
          </a:extLst>
        </xdr:cNvPr>
        <xdr:cNvCxnSpPr/>
      </xdr:nvCxnSpPr>
      <xdr:spPr>
        <a:xfrm flipV="1">
          <a:off x="6972300" y="18527325"/>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113405</xdr:rowOff>
    </xdr:from>
    <xdr:ext cx="599010" cy="259045"/>
    <xdr:sp macro="" textlink="">
      <xdr:nvSpPr>
        <xdr:cNvPr id="388" name="n_1aveValue【港湾・漁港】&#10;一人当たり有形固定資産（償却資産）額">
          <a:extLst>
            <a:ext uri="{FF2B5EF4-FFF2-40B4-BE49-F238E27FC236}">
              <a16:creationId xmlns:a16="http://schemas.microsoft.com/office/drawing/2014/main" id="{AC1257B1-63BD-4E84-8340-B83BDA15BC3E}"/>
            </a:ext>
          </a:extLst>
        </xdr:cNvPr>
        <xdr:cNvSpPr txBox="1"/>
      </xdr:nvSpPr>
      <xdr:spPr>
        <a:xfrm>
          <a:off x="93270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128689</xdr:rowOff>
    </xdr:from>
    <xdr:ext cx="599010" cy="259045"/>
    <xdr:sp macro="" textlink="">
      <xdr:nvSpPr>
        <xdr:cNvPr id="389" name="n_2aveValue【港湾・漁港】&#10;一人当たり有形固定資産（償却資産）額">
          <a:extLst>
            <a:ext uri="{FF2B5EF4-FFF2-40B4-BE49-F238E27FC236}">
              <a16:creationId xmlns:a16="http://schemas.microsoft.com/office/drawing/2014/main" id="{99E903E5-55E7-404F-BAD3-94C2A876D0B2}"/>
            </a:ext>
          </a:extLst>
        </xdr:cNvPr>
        <xdr:cNvSpPr txBox="1"/>
      </xdr:nvSpPr>
      <xdr:spPr>
        <a:xfrm>
          <a:off x="8450795" y="18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117682</xdr:rowOff>
    </xdr:from>
    <xdr:ext cx="599010" cy="259045"/>
    <xdr:sp macro="" textlink="">
      <xdr:nvSpPr>
        <xdr:cNvPr id="390" name="n_3aveValue【港湾・漁港】&#10;一人当たり有形固定資産（償却資産）額">
          <a:extLst>
            <a:ext uri="{FF2B5EF4-FFF2-40B4-BE49-F238E27FC236}">
              <a16:creationId xmlns:a16="http://schemas.microsoft.com/office/drawing/2014/main" id="{84FEA0FB-ED23-4B95-91D3-DFDDD51762F1}"/>
            </a:ext>
          </a:extLst>
        </xdr:cNvPr>
        <xdr:cNvSpPr txBox="1"/>
      </xdr:nvSpPr>
      <xdr:spPr>
        <a:xfrm>
          <a:off x="7561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74435</xdr:rowOff>
    </xdr:from>
    <xdr:ext cx="599010" cy="259045"/>
    <xdr:sp macro="" textlink="">
      <xdr:nvSpPr>
        <xdr:cNvPr id="391" name="n_4aveValue【港湾・漁港】&#10;一人当たり有形固定資産（償却資産）額">
          <a:extLst>
            <a:ext uri="{FF2B5EF4-FFF2-40B4-BE49-F238E27FC236}">
              <a16:creationId xmlns:a16="http://schemas.microsoft.com/office/drawing/2014/main" id="{EC86D681-90CA-4BC8-A048-54F580791EB1}"/>
            </a:ext>
          </a:extLst>
        </xdr:cNvPr>
        <xdr:cNvSpPr txBox="1"/>
      </xdr:nvSpPr>
      <xdr:spPr>
        <a:xfrm>
          <a:off x="6672795" y="1807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170408</xdr:rowOff>
    </xdr:from>
    <xdr:ext cx="599010" cy="259045"/>
    <xdr:sp macro="" textlink="">
      <xdr:nvSpPr>
        <xdr:cNvPr id="392" name="n_1mainValue【港湾・漁港】&#10;一人当たり有形固定資産（償却資産）額">
          <a:extLst>
            <a:ext uri="{FF2B5EF4-FFF2-40B4-BE49-F238E27FC236}">
              <a16:creationId xmlns:a16="http://schemas.microsoft.com/office/drawing/2014/main" id="{D1334C3E-37E2-439D-8CAE-C904CDE8AA05}"/>
            </a:ext>
          </a:extLst>
        </xdr:cNvPr>
        <xdr:cNvSpPr txBox="1"/>
      </xdr:nvSpPr>
      <xdr:spPr>
        <a:xfrm>
          <a:off x="9327095" y="185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51395</xdr:rowOff>
    </xdr:from>
    <xdr:ext cx="599010" cy="259045"/>
    <xdr:sp macro="" textlink="">
      <xdr:nvSpPr>
        <xdr:cNvPr id="393" name="n_2mainValue【港湾・漁港】&#10;一人当たり有形固定資産（償却資産）額">
          <a:extLst>
            <a:ext uri="{FF2B5EF4-FFF2-40B4-BE49-F238E27FC236}">
              <a16:creationId xmlns:a16="http://schemas.microsoft.com/office/drawing/2014/main" id="{2F36E71D-BF71-4CD6-8D4A-0B94C833AB45}"/>
            </a:ext>
          </a:extLst>
        </xdr:cNvPr>
        <xdr:cNvSpPr txBox="1"/>
      </xdr:nvSpPr>
      <xdr:spPr>
        <a:xfrm>
          <a:off x="8450795" y="1856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52652</xdr:rowOff>
    </xdr:from>
    <xdr:ext cx="599010" cy="259045"/>
    <xdr:sp macro="" textlink="">
      <xdr:nvSpPr>
        <xdr:cNvPr id="394" name="n_3mainValue【港湾・漁港】&#10;一人当たり有形固定資産（償却資産）額">
          <a:extLst>
            <a:ext uri="{FF2B5EF4-FFF2-40B4-BE49-F238E27FC236}">
              <a16:creationId xmlns:a16="http://schemas.microsoft.com/office/drawing/2014/main" id="{7263FE4D-34F7-4DDC-94D2-1F4F9982DA20}"/>
            </a:ext>
          </a:extLst>
        </xdr:cNvPr>
        <xdr:cNvSpPr txBox="1"/>
      </xdr:nvSpPr>
      <xdr:spPr>
        <a:xfrm>
          <a:off x="7561795" y="1856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52740</xdr:rowOff>
    </xdr:from>
    <xdr:ext cx="599010" cy="259045"/>
    <xdr:sp macro="" textlink="">
      <xdr:nvSpPr>
        <xdr:cNvPr id="395" name="n_4mainValue【港湾・漁港】&#10;一人当たり有形固定資産（償却資産）額">
          <a:extLst>
            <a:ext uri="{FF2B5EF4-FFF2-40B4-BE49-F238E27FC236}">
              <a16:creationId xmlns:a16="http://schemas.microsoft.com/office/drawing/2014/main" id="{285271B1-583B-4A9F-B9A4-012E8B59F145}"/>
            </a:ext>
          </a:extLst>
        </xdr:cNvPr>
        <xdr:cNvSpPr txBox="1"/>
      </xdr:nvSpPr>
      <xdr:spPr>
        <a:xfrm>
          <a:off x="6672795" y="185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32D89FBD-7608-4746-9E37-DAF7CA723F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2B072FAF-0BAF-4081-90CA-98E6A3AE68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A0A87C9F-83A1-4D82-890C-F495D0D2152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8658FB4F-8013-4E08-96B5-8ECBEA6BDD3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B0E2045-4A28-4286-AE25-87676F8142D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09025A6-795F-4AEE-94CA-A78A39528A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B6EEFDBC-3926-4D65-A7C2-A292A14A94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5284311E-46D3-4A1F-BC2C-42B0C6458A2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5E9B07D7-4B54-40FB-9E89-1A5388B3746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819F0C71-F944-4C55-867B-6701D973495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7C38DB81-AB49-40A9-AACE-7FCF640503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CD5FD976-613C-408C-8FA8-65DDCED03DE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F5D76CE5-B944-4435-AFAF-3EB2D50888F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C2DFA977-23B2-4D06-84C5-72BE7DEC667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D59ED354-2CFC-4DC6-BAA7-B81449AEF57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94C8CF54-1C45-4632-9E09-C1A4AE032F6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6A51EE-076D-4751-B200-26EFCCFFE04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E447DFF4-D076-4C82-B2C1-6FDC448E1E7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310DF478-FF13-43AE-B715-182AAAF5B33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1BA52BE1-D9E7-4D0D-A519-305125B76E9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FA92C006-C60E-4E1E-8B5D-ECE2ED155A8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8580A1C-9DB7-4E4C-8BAC-4339DAFBB03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A8C92C9-F1D8-49DC-B4FC-E058FC49BA3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54CE44B8-B1F4-4EA4-9DD4-CF95004E9B1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7621836C-8D64-400C-8BBA-FC678603E55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5B630B03-AE9F-4F76-9AC4-8776E700C5F2}"/>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244D93B1-DABF-4C77-865A-0D7811500DB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E00C16FD-93EA-4237-9A84-DEF691338D1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5D58C350-2C7F-41AF-A9A6-91FC67F620FC}"/>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5" name="直線コネクタ 424">
          <a:extLst>
            <a:ext uri="{FF2B5EF4-FFF2-40B4-BE49-F238E27FC236}">
              <a16:creationId xmlns:a16="http://schemas.microsoft.com/office/drawing/2014/main" id="{364F3413-3F3C-4A13-AB32-84BF9C24F49B}"/>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54C2D3CF-E057-4ABF-A58A-34F991EFE513}"/>
            </a:ext>
          </a:extLst>
        </xdr:cNvPr>
        <xdr:cNvSpPr txBox="1"/>
      </xdr:nvSpPr>
      <xdr:spPr>
        <a:xfrm>
          <a:off x="16357600" y="6373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7" name="フローチャート: 判断 426">
          <a:extLst>
            <a:ext uri="{FF2B5EF4-FFF2-40B4-BE49-F238E27FC236}">
              <a16:creationId xmlns:a16="http://schemas.microsoft.com/office/drawing/2014/main" id="{C7697B6C-F7DC-418C-A711-09F918B4E9B5}"/>
            </a:ext>
          </a:extLst>
        </xdr:cNvPr>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8" name="フローチャート: 判断 427">
          <a:extLst>
            <a:ext uri="{FF2B5EF4-FFF2-40B4-BE49-F238E27FC236}">
              <a16:creationId xmlns:a16="http://schemas.microsoft.com/office/drawing/2014/main" id="{ED926BA9-EA2E-461C-A8F9-C01865FB863B}"/>
            </a:ext>
          </a:extLst>
        </xdr:cNvPr>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9" name="フローチャート: 判断 428">
          <a:extLst>
            <a:ext uri="{FF2B5EF4-FFF2-40B4-BE49-F238E27FC236}">
              <a16:creationId xmlns:a16="http://schemas.microsoft.com/office/drawing/2014/main" id="{28C381D2-2512-43C8-BD10-EE3DD1176529}"/>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30" name="フローチャート: 判断 429">
          <a:extLst>
            <a:ext uri="{FF2B5EF4-FFF2-40B4-BE49-F238E27FC236}">
              <a16:creationId xmlns:a16="http://schemas.microsoft.com/office/drawing/2014/main" id="{3044AA98-78A9-42E1-ACD1-88C784B9E5EB}"/>
            </a:ext>
          </a:extLst>
        </xdr:cNvPr>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1" name="フローチャート: 判断 430">
          <a:extLst>
            <a:ext uri="{FF2B5EF4-FFF2-40B4-BE49-F238E27FC236}">
              <a16:creationId xmlns:a16="http://schemas.microsoft.com/office/drawing/2014/main" id="{14B8D27C-03DE-40BB-8AAE-335B931DD6B4}"/>
            </a:ext>
          </a:extLst>
        </xdr:cNvPr>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F5D7ED0-C8C1-4AE8-8719-4B24F8A226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2A95644-2672-4D42-AE5C-4B51C698366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6F020EA-C102-444D-9712-E721A125FC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F036360-A275-4850-B020-88EE411A961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90C1BA7-9EE2-4A24-B7E3-821C2814A8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12337</xdr:rowOff>
    </xdr:from>
    <xdr:to>
      <xdr:col>85</xdr:col>
      <xdr:colOff>177800</xdr:colOff>
      <xdr:row>40</xdr:row>
      <xdr:rowOff>113937</xdr:rowOff>
    </xdr:to>
    <xdr:sp macro="" textlink="">
      <xdr:nvSpPr>
        <xdr:cNvPr id="437" name="楕円 436">
          <a:extLst>
            <a:ext uri="{FF2B5EF4-FFF2-40B4-BE49-F238E27FC236}">
              <a16:creationId xmlns:a16="http://schemas.microsoft.com/office/drawing/2014/main" id="{DE1B3A50-DFD8-429D-AF65-B8D006D45EB2}"/>
            </a:ext>
          </a:extLst>
        </xdr:cNvPr>
        <xdr:cNvSpPr/>
      </xdr:nvSpPr>
      <xdr:spPr>
        <a:xfrm>
          <a:off x="16268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162214</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CE6E996A-BD3A-4DEC-B9E6-4328B053C8D0}"/>
            </a:ext>
          </a:extLst>
        </xdr:cNvPr>
        <xdr:cNvSpPr txBox="1"/>
      </xdr:nvSpPr>
      <xdr:spPr>
        <a:xfrm>
          <a:off x="16357600"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146231</xdr:rowOff>
    </xdr:from>
    <xdr:to>
      <xdr:col>81</xdr:col>
      <xdr:colOff>101600</xdr:colOff>
      <xdr:row>40</xdr:row>
      <xdr:rowOff>76381</xdr:rowOff>
    </xdr:to>
    <xdr:sp macro="" textlink="">
      <xdr:nvSpPr>
        <xdr:cNvPr id="439" name="楕円 438">
          <a:extLst>
            <a:ext uri="{FF2B5EF4-FFF2-40B4-BE49-F238E27FC236}">
              <a16:creationId xmlns:a16="http://schemas.microsoft.com/office/drawing/2014/main" id="{8C8C4F7B-C17E-47FB-A634-9CAF533BAED4}"/>
            </a:ext>
          </a:extLst>
        </xdr:cNvPr>
        <xdr:cNvSpPr/>
      </xdr:nvSpPr>
      <xdr:spPr>
        <a:xfrm>
          <a:off x="15430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25581</xdr:rowOff>
    </xdr:from>
    <xdr:to>
      <xdr:col>85</xdr:col>
      <xdr:colOff>127000</xdr:colOff>
      <xdr:row>40</xdr:row>
      <xdr:rowOff>63137</xdr:rowOff>
    </xdr:to>
    <xdr:cxnSp macro="">
      <xdr:nvCxnSpPr>
        <xdr:cNvPr id="440" name="直線コネクタ 439">
          <a:extLst>
            <a:ext uri="{FF2B5EF4-FFF2-40B4-BE49-F238E27FC236}">
              <a16:creationId xmlns:a16="http://schemas.microsoft.com/office/drawing/2014/main" id="{CA9D00BD-3E64-4A8D-8CAD-D070E7150255}"/>
            </a:ext>
          </a:extLst>
        </xdr:cNvPr>
        <xdr:cNvCxnSpPr/>
      </xdr:nvCxnSpPr>
      <xdr:spPr>
        <a:xfrm>
          <a:off x="15481300" y="688358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111941</xdr:rowOff>
    </xdr:from>
    <xdr:to>
      <xdr:col>76</xdr:col>
      <xdr:colOff>165100</xdr:colOff>
      <xdr:row>40</xdr:row>
      <xdr:rowOff>42091</xdr:rowOff>
    </xdr:to>
    <xdr:sp macro="" textlink="">
      <xdr:nvSpPr>
        <xdr:cNvPr id="441" name="楕円 440">
          <a:extLst>
            <a:ext uri="{FF2B5EF4-FFF2-40B4-BE49-F238E27FC236}">
              <a16:creationId xmlns:a16="http://schemas.microsoft.com/office/drawing/2014/main" id="{521BC750-0883-45A0-BA09-2BC87F4191FF}"/>
            </a:ext>
          </a:extLst>
        </xdr:cNvPr>
        <xdr:cNvSpPr/>
      </xdr:nvSpPr>
      <xdr:spPr>
        <a:xfrm>
          <a:off x="14541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162741</xdr:rowOff>
    </xdr:from>
    <xdr:to>
      <xdr:col>81</xdr:col>
      <xdr:colOff>50800</xdr:colOff>
      <xdr:row>40</xdr:row>
      <xdr:rowOff>25581</xdr:rowOff>
    </xdr:to>
    <xdr:cxnSp macro="">
      <xdr:nvCxnSpPr>
        <xdr:cNvPr id="442" name="直線コネクタ 441">
          <a:extLst>
            <a:ext uri="{FF2B5EF4-FFF2-40B4-BE49-F238E27FC236}">
              <a16:creationId xmlns:a16="http://schemas.microsoft.com/office/drawing/2014/main" id="{E89E53C7-6865-4BEF-8ED6-478E3464D7A7}"/>
            </a:ext>
          </a:extLst>
        </xdr:cNvPr>
        <xdr:cNvCxnSpPr/>
      </xdr:nvCxnSpPr>
      <xdr:spPr>
        <a:xfrm>
          <a:off x="14592300" y="68492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118473</xdr:rowOff>
    </xdr:from>
    <xdr:to>
      <xdr:col>72</xdr:col>
      <xdr:colOff>38100</xdr:colOff>
      <xdr:row>40</xdr:row>
      <xdr:rowOff>48623</xdr:rowOff>
    </xdr:to>
    <xdr:sp macro="" textlink="">
      <xdr:nvSpPr>
        <xdr:cNvPr id="443" name="楕円 442">
          <a:extLst>
            <a:ext uri="{FF2B5EF4-FFF2-40B4-BE49-F238E27FC236}">
              <a16:creationId xmlns:a16="http://schemas.microsoft.com/office/drawing/2014/main" id="{69719F6D-5EFB-4371-BC9C-47209B30AB38}"/>
            </a:ext>
          </a:extLst>
        </xdr:cNvPr>
        <xdr:cNvSpPr/>
      </xdr:nvSpPr>
      <xdr:spPr>
        <a:xfrm>
          <a:off x="13652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162741</xdr:rowOff>
    </xdr:from>
    <xdr:to>
      <xdr:col>76</xdr:col>
      <xdr:colOff>114300</xdr:colOff>
      <xdr:row>39</xdr:row>
      <xdr:rowOff>169273</xdr:rowOff>
    </xdr:to>
    <xdr:cxnSp macro="">
      <xdr:nvCxnSpPr>
        <xdr:cNvPr id="444" name="直線コネクタ 443">
          <a:extLst>
            <a:ext uri="{FF2B5EF4-FFF2-40B4-BE49-F238E27FC236}">
              <a16:creationId xmlns:a16="http://schemas.microsoft.com/office/drawing/2014/main" id="{F46C9337-F01D-488B-A23A-BF980BE52513}"/>
            </a:ext>
          </a:extLst>
        </xdr:cNvPr>
        <xdr:cNvCxnSpPr/>
      </xdr:nvCxnSpPr>
      <xdr:spPr>
        <a:xfrm flipV="1">
          <a:off x="13703300" y="68492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79284</xdr:rowOff>
    </xdr:from>
    <xdr:to>
      <xdr:col>67</xdr:col>
      <xdr:colOff>101600</xdr:colOff>
      <xdr:row>40</xdr:row>
      <xdr:rowOff>9434</xdr:rowOff>
    </xdr:to>
    <xdr:sp macro="" textlink="">
      <xdr:nvSpPr>
        <xdr:cNvPr id="445" name="楕円 444">
          <a:extLst>
            <a:ext uri="{FF2B5EF4-FFF2-40B4-BE49-F238E27FC236}">
              <a16:creationId xmlns:a16="http://schemas.microsoft.com/office/drawing/2014/main" id="{41104F36-1C17-4141-8C09-D1E0E2C0FC09}"/>
            </a:ext>
          </a:extLst>
        </xdr:cNvPr>
        <xdr:cNvSpPr/>
      </xdr:nvSpPr>
      <xdr:spPr>
        <a:xfrm>
          <a:off x="12763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130084</xdr:rowOff>
    </xdr:from>
    <xdr:to>
      <xdr:col>71</xdr:col>
      <xdr:colOff>177800</xdr:colOff>
      <xdr:row>39</xdr:row>
      <xdr:rowOff>169273</xdr:rowOff>
    </xdr:to>
    <xdr:cxnSp macro="">
      <xdr:nvCxnSpPr>
        <xdr:cNvPr id="446" name="直線コネクタ 445">
          <a:extLst>
            <a:ext uri="{FF2B5EF4-FFF2-40B4-BE49-F238E27FC236}">
              <a16:creationId xmlns:a16="http://schemas.microsoft.com/office/drawing/2014/main" id="{74FA4B41-58F3-48F5-A5B1-578B9558D334}"/>
            </a:ext>
          </a:extLst>
        </xdr:cNvPr>
        <xdr:cNvCxnSpPr/>
      </xdr:nvCxnSpPr>
      <xdr:spPr>
        <a:xfrm>
          <a:off x="12814300" y="68166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DCC7BABB-68E8-45F2-86C8-8425C4BBC5AC}"/>
            </a:ext>
          </a:extLst>
        </xdr:cNvPr>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D0F0E0F7-F4E8-4CB4-BA39-394C55BD494B}"/>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BD31812B-EBE7-4C30-849F-6CCD4AA2A0B9}"/>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CE23B61-40E0-4ED0-B7B3-2E7C33FCBD8C}"/>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67508</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1B3F9B29-B394-4912-815A-DD26F36F3002}"/>
            </a:ext>
          </a:extLst>
        </xdr:cNvPr>
        <xdr:cNvSpPr txBox="1"/>
      </xdr:nvSpPr>
      <xdr:spPr>
        <a:xfrm>
          <a:off x="15266044" y="692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33218</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A68371E5-A4D2-4AE2-9A1C-B2DF5B7DE079}"/>
            </a:ext>
          </a:extLst>
        </xdr:cNvPr>
        <xdr:cNvSpPr txBox="1"/>
      </xdr:nvSpPr>
      <xdr:spPr>
        <a:xfrm>
          <a:off x="14389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39750</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9E7F9925-B4FE-4AAC-AFB4-26D6DDF93BED}"/>
            </a:ext>
          </a:extLst>
        </xdr:cNvPr>
        <xdr:cNvSpPr txBox="1"/>
      </xdr:nvSpPr>
      <xdr:spPr>
        <a:xfrm>
          <a:off x="13500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561</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3F7C1B27-DCBA-4857-98FF-0147FA81C993}"/>
            </a:ext>
          </a:extLst>
        </xdr:cNvPr>
        <xdr:cNvSpPr txBox="1"/>
      </xdr:nvSpPr>
      <xdr:spPr>
        <a:xfrm>
          <a:off x="12611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5657E25A-13F9-44F4-97FC-30145C6E706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8060304E-AABF-4A45-93DE-F08FE63D74F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250BE6F-E9DC-48BD-B5D4-2C23F853E93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96EC0FBB-CDBA-49FA-8E2A-87E6C0D2336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FD429FE8-82A2-42A2-A17B-841623420D4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B3FD396D-993A-49F9-A6FD-A1CBBEB35EF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6D977D83-5BDC-43A3-A287-67A4EEB3BA3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BA64DE26-D6E3-4A8D-80B9-31F175D9A4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77DDABB5-F118-4105-BC4F-098DD939873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3DACB005-3468-4701-8B7E-2F551160F2C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ED58AF23-5C74-47D0-BF3B-77810CD799A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370A8E28-06C6-4AB9-B122-21435057C2B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95933840-C6B2-413B-97C0-F8CBCAA8881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2A755E46-9029-4838-BA4D-A594B9BEF99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D96685BA-82A6-4F06-85E8-E7B78A635BA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CCE5677A-09BD-48AA-BCB9-FC2B1EBA91C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255395B5-2BED-4D9A-ABEB-C37FC106EEE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E6793DC3-F677-42C8-A6DB-AA13C484701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FD1A2B38-E093-4A20-A359-ADC00AD3EE4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25A92E5C-DC0A-4057-997C-9AAAD33B486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7F9D519C-919C-4187-BBF2-1BDF41389CE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A38184E9-8F95-46C5-B879-747AB1EBB02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133FCB79-EB74-4859-B506-A8DAD0B0EB7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8" name="直線コネクタ 477">
          <a:extLst>
            <a:ext uri="{FF2B5EF4-FFF2-40B4-BE49-F238E27FC236}">
              <a16:creationId xmlns:a16="http://schemas.microsoft.com/office/drawing/2014/main" id="{B06913A9-849B-47AC-A390-9195EAD4F194}"/>
            </a:ext>
          </a:extLst>
        </xdr:cNvPr>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499B4C7A-7B03-4800-9AA6-EE5C39DDCFEE}"/>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80" name="直線コネクタ 479">
          <a:extLst>
            <a:ext uri="{FF2B5EF4-FFF2-40B4-BE49-F238E27FC236}">
              <a16:creationId xmlns:a16="http://schemas.microsoft.com/office/drawing/2014/main" id="{B3FFF463-ABB1-459B-98D0-3B09AB236C9D}"/>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47909880-F66F-4CE2-ACFB-012368699B13}"/>
            </a:ext>
          </a:extLst>
        </xdr:cNvPr>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2" name="直線コネクタ 481">
          <a:extLst>
            <a:ext uri="{FF2B5EF4-FFF2-40B4-BE49-F238E27FC236}">
              <a16:creationId xmlns:a16="http://schemas.microsoft.com/office/drawing/2014/main" id="{84181019-DF8C-4110-855D-3FD1569FDC9E}"/>
            </a:ext>
          </a:extLst>
        </xdr:cNvPr>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6F233959-3162-45E7-9FA6-39685C5306C1}"/>
            </a:ext>
          </a:extLst>
        </xdr:cNvPr>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4" name="フローチャート: 判断 483">
          <a:extLst>
            <a:ext uri="{FF2B5EF4-FFF2-40B4-BE49-F238E27FC236}">
              <a16:creationId xmlns:a16="http://schemas.microsoft.com/office/drawing/2014/main" id="{E0D525DD-9F2A-47B1-B01A-E5B9A21A19A4}"/>
            </a:ext>
          </a:extLst>
        </xdr:cNvPr>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5" name="フローチャート: 判断 484">
          <a:extLst>
            <a:ext uri="{FF2B5EF4-FFF2-40B4-BE49-F238E27FC236}">
              <a16:creationId xmlns:a16="http://schemas.microsoft.com/office/drawing/2014/main" id="{6F2B3BB7-3741-4C22-B24E-21AD3AD22907}"/>
            </a:ext>
          </a:extLst>
        </xdr:cNvPr>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6" name="フローチャート: 判断 485">
          <a:extLst>
            <a:ext uri="{FF2B5EF4-FFF2-40B4-BE49-F238E27FC236}">
              <a16:creationId xmlns:a16="http://schemas.microsoft.com/office/drawing/2014/main" id="{FF42C53C-B7FA-4E33-B249-4F07F6084C30}"/>
            </a:ext>
          </a:extLst>
        </xdr:cNvPr>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7" name="フローチャート: 判断 486">
          <a:extLst>
            <a:ext uri="{FF2B5EF4-FFF2-40B4-BE49-F238E27FC236}">
              <a16:creationId xmlns:a16="http://schemas.microsoft.com/office/drawing/2014/main" id="{D4C79140-6B59-49B4-945D-327A1DCA29B3}"/>
            </a:ext>
          </a:extLst>
        </xdr:cNvPr>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8" name="フローチャート: 判断 487">
          <a:extLst>
            <a:ext uri="{FF2B5EF4-FFF2-40B4-BE49-F238E27FC236}">
              <a16:creationId xmlns:a16="http://schemas.microsoft.com/office/drawing/2014/main" id="{8031CCF7-36AE-4EE5-B3BB-D475C08FB7D6}"/>
            </a:ext>
          </a:extLst>
        </xdr:cNvPr>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D32F780-AF44-4ED2-9C55-2A8E3A9371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DFEE026-CBE0-4E6D-89F0-E8526FCF2DE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5895CAD-7400-42E8-82BC-E83645EEA3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2B5394B-25D1-4878-BE9F-74CA5274B1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C88C379-324A-4092-8D4B-9AD321385C2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94" name="楕円 493">
          <a:extLst>
            <a:ext uri="{FF2B5EF4-FFF2-40B4-BE49-F238E27FC236}">
              <a16:creationId xmlns:a16="http://schemas.microsoft.com/office/drawing/2014/main" id="{F3B971DC-2217-47B9-982A-1D35772EDAB3}"/>
            </a:ext>
          </a:extLst>
        </xdr:cNvPr>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13987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1C022BF-D9CC-462E-BAC2-081DFF274A99}"/>
            </a:ext>
          </a:extLst>
        </xdr:cNvPr>
        <xdr:cNvSpPr txBox="1"/>
      </xdr:nvSpPr>
      <xdr:spPr>
        <a:xfrm>
          <a:off x="22199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496" name="楕円 495">
          <a:extLst>
            <a:ext uri="{FF2B5EF4-FFF2-40B4-BE49-F238E27FC236}">
              <a16:creationId xmlns:a16="http://schemas.microsoft.com/office/drawing/2014/main" id="{1B1D91BB-E868-43E0-B8A2-42A83DC23C89}"/>
            </a:ext>
          </a:extLst>
        </xdr:cNvPr>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41910</xdr:rowOff>
    </xdr:from>
    <xdr:to>
      <xdr:col>116</xdr:col>
      <xdr:colOff>63500</xdr:colOff>
      <xdr:row>39</xdr:row>
      <xdr:rowOff>41910</xdr:rowOff>
    </xdr:to>
    <xdr:cxnSp macro="">
      <xdr:nvCxnSpPr>
        <xdr:cNvPr id="497" name="直線コネクタ 496">
          <a:extLst>
            <a:ext uri="{FF2B5EF4-FFF2-40B4-BE49-F238E27FC236}">
              <a16:creationId xmlns:a16="http://schemas.microsoft.com/office/drawing/2014/main" id="{18621201-1D7A-4D5F-9AFA-C2A16000FD3A}"/>
            </a:ext>
          </a:extLst>
        </xdr:cNvPr>
        <xdr:cNvCxnSpPr/>
      </xdr:nvCxnSpPr>
      <xdr:spPr>
        <a:xfrm>
          <a:off x="21323300" y="672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161290</xdr:rowOff>
    </xdr:from>
    <xdr:to>
      <xdr:col>107</xdr:col>
      <xdr:colOff>101600</xdr:colOff>
      <xdr:row>39</xdr:row>
      <xdr:rowOff>91440</xdr:rowOff>
    </xdr:to>
    <xdr:sp macro="" textlink="">
      <xdr:nvSpPr>
        <xdr:cNvPr id="498" name="楕円 497">
          <a:extLst>
            <a:ext uri="{FF2B5EF4-FFF2-40B4-BE49-F238E27FC236}">
              <a16:creationId xmlns:a16="http://schemas.microsoft.com/office/drawing/2014/main" id="{C808C642-8A42-47DF-B7DD-2A1A1BAAC33F}"/>
            </a:ext>
          </a:extLst>
        </xdr:cNvPr>
        <xdr:cNvSpPr/>
      </xdr:nvSpPr>
      <xdr:spPr>
        <a:xfrm>
          <a:off x="2038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40640</xdr:rowOff>
    </xdr:from>
    <xdr:to>
      <xdr:col>111</xdr:col>
      <xdr:colOff>177800</xdr:colOff>
      <xdr:row>39</xdr:row>
      <xdr:rowOff>41910</xdr:rowOff>
    </xdr:to>
    <xdr:cxnSp macro="">
      <xdr:nvCxnSpPr>
        <xdr:cNvPr id="499" name="直線コネクタ 498">
          <a:extLst>
            <a:ext uri="{FF2B5EF4-FFF2-40B4-BE49-F238E27FC236}">
              <a16:creationId xmlns:a16="http://schemas.microsoft.com/office/drawing/2014/main" id="{E59E2B46-0752-47CB-AA32-57FD5E32BBD2}"/>
            </a:ext>
          </a:extLst>
        </xdr:cNvPr>
        <xdr:cNvCxnSpPr/>
      </xdr:nvCxnSpPr>
      <xdr:spPr>
        <a:xfrm>
          <a:off x="20434300" y="67271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160020</xdr:rowOff>
    </xdr:from>
    <xdr:to>
      <xdr:col>102</xdr:col>
      <xdr:colOff>165100</xdr:colOff>
      <xdr:row>39</xdr:row>
      <xdr:rowOff>90170</xdr:rowOff>
    </xdr:to>
    <xdr:sp macro="" textlink="">
      <xdr:nvSpPr>
        <xdr:cNvPr id="500" name="楕円 499">
          <a:extLst>
            <a:ext uri="{FF2B5EF4-FFF2-40B4-BE49-F238E27FC236}">
              <a16:creationId xmlns:a16="http://schemas.microsoft.com/office/drawing/2014/main" id="{E32FC571-330C-48A0-BF84-C1B984BA35A4}"/>
            </a:ext>
          </a:extLst>
        </xdr:cNvPr>
        <xdr:cNvSpPr/>
      </xdr:nvSpPr>
      <xdr:spPr>
        <a:xfrm>
          <a:off x="19494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39370</xdr:rowOff>
    </xdr:from>
    <xdr:to>
      <xdr:col>107</xdr:col>
      <xdr:colOff>50800</xdr:colOff>
      <xdr:row>39</xdr:row>
      <xdr:rowOff>40640</xdr:rowOff>
    </xdr:to>
    <xdr:cxnSp macro="">
      <xdr:nvCxnSpPr>
        <xdr:cNvPr id="501" name="直線コネクタ 500">
          <a:extLst>
            <a:ext uri="{FF2B5EF4-FFF2-40B4-BE49-F238E27FC236}">
              <a16:creationId xmlns:a16="http://schemas.microsoft.com/office/drawing/2014/main" id="{8B749ED8-F03E-4514-BDD1-B8ECDCFCE110}"/>
            </a:ext>
          </a:extLst>
        </xdr:cNvPr>
        <xdr:cNvCxnSpPr/>
      </xdr:nvCxnSpPr>
      <xdr:spPr>
        <a:xfrm>
          <a:off x="19545300" y="67259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161290</xdr:rowOff>
    </xdr:from>
    <xdr:to>
      <xdr:col>98</xdr:col>
      <xdr:colOff>38100</xdr:colOff>
      <xdr:row>39</xdr:row>
      <xdr:rowOff>91440</xdr:rowOff>
    </xdr:to>
    <xdr:sp macro="" textlink="">
      <xdr:nvSpPr>
        <xdr:cNvPr id="502" name="楕円 501">
          <a:extLst>
            <a:ext uri="{FF2B5EF4-FFF2-40B4-BE49-F238E27FC236}">
              <a16:creationId xmlns:a16="http://schemas.microsoft.com/office/drawing/2014/main" id="{06E8AB8D-5ED0-4BFC-AA2C-EAAA3195A9A9}"/>
            </a:ext>
          </a:extLst>
        </xdr:cNvPr>
        <xdr:cNvSpPr/>
      </xdr:nvSpPr>
      <xdr:spPr>
        <a:xfrm>
          <a:off x="18605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39370</xdr:rowOff>
    </xdr:from>
    <xdr:to>
      <xdr:col>102</xdr:col>
      <xdr:colOff>114300</xdr:colOff>
      <xdr:row>39</xdr:row>
      <xdr:rowOff>40640</xdr:rowOff>
    </xdr:to>
    <xdr:cxnSp macro="">
      <xdr:nvCxnSpPr>
        <xdr:cNvPr id="503" name="直線コネクタ 502">
          <a:extLst>
            <a:ext uri="{FF2B5EF4-FFF2-40B4-BE49-F238E27FC236}">
              <a16:creationId xmlns:a16="http://schemas.microsoft.com/office/drawing/2014/main" id="{226844A3-0CC8-425E-9981-E4C7F59FA331}"/>
            </a:ext>
          </a:extLst>
        </xdr:cNvPr>
        <xdr:cNvCxnSpPr/>
      </xdr:nvCxnSpPr>
      <xdr:spPr>
        <a:xfrm flipV="1">
          <a:off x="18656300" y="67259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C4B0BCEC-F968-40A5-B7C5-3A046144183C}"/>
            </a:ext>
          </a:extLst>
        </xdr:cNvPr>
        <xdr:cNvSpPr txBox="1"/>
      </xdr:nvSpPr>
      <xdr:spPr>
        <a:xfrm>
          <a:off x="210757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59A1E2AE-BC7C-46F4-B423-A0E1CB890B19}"/>
            </a:ext>
          </a:extLst>
        </xdr:cNvPr>
        <xdr:cNvSpPr txBox="1"/>
      </xdr:nvSpPr>
      <xdr:spPr>
        <a:xfrm>
          <a:off x="20199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33037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F827DBAD-16D6-4583-8370-7B068C1250F0}"/>
            </a:ext>
          </a:extLst>
        </xdr:cNvPr>
        <xdr:cNvSpPr txBox="1"/>
      </xdr:nvSpPr>
      <xdr:spPr>
        <a:xfrm>
          <a:off x="19310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1FA85744-2FDD-4080-8C49-EEAB702282CB}"/>
            </a:ext>
          </a:extLst>
        </xdr:cNvPr>
        <xdr:cNvSpPr txBox="1"/>
      </xdr:nvSpPr>
      <xdr:spPr>
        <a:xfrm>
          <a:off x="18421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109237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63E89916-A80C-437E-89D9-37CB73E78A3D}"/>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107967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4418F150-4515-467A-B9E1-C2E98396BBFB}"/>
            </a:ext>
          </a:extLst>
        </xdr:cNvPr>
        <xdr:cNvSpPr txBox="1"/>
      </xdr:nvSpPr>
      <xdr:spPr>
        <a:xfrm>
          <a:off x="20199427" y="645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106697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202978FB-3F95-40DE-B7D9-61BC35DBC968}"/>
            </a:ext>
          </a:extLst>
        </xdr:cNvPr>
        <xdr:cNvSpPr txBox="1"/>
      </xdr:nvSpPr>
      <xdr:spPr>
        <a:xfrm>
          <a:off x="193104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107967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1E09D8B3-5925-4A8E-B29B-FA9927BAF39F}"/>
            </a:ext>
          </a:extLst>
        </xdr:cNvPr>
        <xdr:cNvSpPr txBox="1"/>
      </xdr:nvSpPr>
      <xdr:spPr>
        <a:xfrm>
          <a:off x="18421427" y="645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5E447109-D307-45CD-8852-5F465252E7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9A5EFDFD-07DD-4155-B7AA-85F9AB1303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2D6438F1-A345-4987-AD31-F2C62BBEF1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B778919-1F6F-4853-8C33-B151B4BEAE0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8825B536-DC9F-4B35-921B-8E467B55130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22EC5D5E-FC9E-4BFC-B7AD-C5A8B23EB8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12B41958-FF7C-4FDE-9F97-E0F84D7FAA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1E4F0F77-1BF8-49CA-A8BC-9FF9799976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FD4A3F96-CC7E-485E-8A4E-29FC88628D0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307FDB63-0D52-4564-B825-DF85822770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A63B31D6-A38D-4A31-B4F6-4945C594F6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9903781E-30CA-4872-863C-15EEE748163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BA631DAD-A303-4E5E-A829-E6D1707B38C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A85A5DE8-F3B6-44CC-8EF0-BF9F6C03BF0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1E74EAD5-A5F6-4E08-ACF5-02D40084E13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3869B56C-DEC4-4345-8E4D-99BF0644BAA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EECC2A7C-1377-4D3C-9833-7174C45A7C8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D0B02D2E-9148-4D15-BB69-0C24CE83155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6B603A7E-126B-4393-9D8E-50D850B356F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36F1D376-4D26-41FC-9F05-3FF1713EDDF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8123C7F9-2E88-4830-86B6-423C162AB5C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C042CF9-9888-4920-A24C-74A6C52F4C3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43ED5AB1-4151-46D3-B5CC-59C763567C6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AF4D432A-CB3C-400F-8216-6F454DBF308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6" name="直線コネクタ 535">
          <a:extLst>
            <a:ext uri="{FF2B5EF4-FFF2-40B4-BE49-F238E27FC236}">
              <a16:creationId xmlns:a16="http://schemas.microsoft.com/office/drawing/2014/main" id="{0DC3B6E4-97CC-47DC-A99A-F5D1063D3222}"/>
            </a:ext>
          </a:extLst>
        </xdr:cNvPr>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FF6A5AFD-8509-452B-B447-B1A5FC033CFA}"/>
            </a:ext>
          </a:extLst>
        </xdr:cNvPr>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8" name="直線コネクタ 537">
          <a:extLst>
            <a:ext uri="{FF2B5EF4-FFF2-40B4-BE49-F238E27FC236}">
              <a16:creationId xmlns:a16="http://schemas.microsoft.com/office/drawing/2014/main" id="{A65E1998-72B8-43E3-AEE9-6D4580D215D6}"/>
            </a:ext>
          </a:extLst>
        </xdr:cNvPr>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7260DD0-8D94-45E5-9B25-E880932FDBF4}"/>
            </a:ext>
          </a:extLst>
        </xdr:cNvPr>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40" name="直線コネクタ 539">
          <a:extLst>
            <a:ext uri="{FF2B5EF4-FFF2-40B4-BE49-F238E27FC236}">
              <a16:creationId xmlns:a16="http://schemas.microsoft.com/office/drawing/2014/main" id="{FE54FD85-B10A-4AB7-BB0D-B7DCE86950E4}"/>
            </a:ext>
          </a:extLst>
        </xdr:cNvPr>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ADEC98E2-F3EB-43F9-926A-9A2A9EF11C52}"/>
            </a:ext>
          </a:extLst>
        </xdr:cNvPr>
        <xdr:cNvSpPr txBox="1"/>
      </xdr:nvSpPr>
      <xdr:spPr>
        <a:xfrm>
          <a:off x="16357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2" name="フローチャート: 判断 541">
          <a:extLst>
            <a:ext uri="{FF2B5EF4-FFF2-40B4-BE49-F238E27FC236}">
              <a16:creationId xmlns:a16="http://schemas.microsoft.com/office/drawing/2014/main" id="{D58EFDCE-4D24-41EF-9D61-4BABF1AA3C68}"/>
            </a:ext>
          </a:extLst>
        </xdr:cNvPr>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3" name="フローチャート: 判断 542">
          <a:extLst>
            <a:ext uri="{FF2B5EF4-FFF2-40B4-BE49-F238E27FC236}">
              <a16:creationId xmlns:a16="http://schemas.microsoft.com/office/drawing/2014/main" id="{97786298-9600-4B44-891B-BDB69A2EEF12}"/>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4" name="フローチャート: 判断 543">
          <a:extLst>
            <a:ext uri="{FF2B5EF4-FFF2-40B4-BE49-F238E27FC236}">
              <a16:creationId xmlns:a16="http://schemas.microsoft.com/office/drawing/2014/main" id="{497D9A9E-344B-4FBA-95D7-500F4E6BDD8F}"/>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5" name="フローチャート: 判断 544">
          <a:extLst>
            <a:ext uri="{FF2B5EF4-FFF2-40B4-BE49-F238E27FC236}">
              <a16:creationId xmlns:a16="http://schemas.microsoft.com/office/drawing/2014/main" id="{2E5025E3-74A9-49DF-996A-5BC64CBD3D8D}"/>
            </a:ext>
          </a:extLst>
        </xdr:cNvPr>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6" name="フローチャート: 判断 545">
          <a:extLst>
            <a:ext uri="{FF2B5EF4-FFF2-40B4-BE49-F238E27FC236}">
              <a16:creationId xmlns:a16="http://schemas.microsoft.com/office/drawing/2014/main" id="{95C9967B-0989-4DAA-A57B-F0133C994451}"/>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DC57576-43E7-4F05-9F6D-5E81BBFA60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D518CA9-7C74-4CC8-A0DB-4A3A40718A6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125E6D9-3345-42A2-8E4F-74BA46923F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0B6871F-A6B2-4AEC-B9A3-D90444E48D5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C0F7978-3D45-4E61-894F-7727E825B4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52" name="楕円 551">
          <a:extLst>
            <a:ext uri="{FF2B5EF4-FFF2-40B4-BE49-F238E27FC236}">
              <a16:creationId xmlns:a16="http://schemas.microsoft.com/office/drawing/2014/main" id="{72CA19D0-A51A-4F84-9C16-C1776AEA68DD}"/>
            </a:ext>
          </a:extLst>
        </xdr:cNvPr>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EB1BD17D-A9C7-4FDF-9B24-787CC16ABB29}"/>
            </a:ext>
          </a:extLst>
        </xdr:cNvPr>
        <xdr:cNvSpPr txBox="1"/>
      </xdr:nvSpPr>
      <xdr:spPr>
        <a:xfrm>
          <a:off x="1635760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133985</xdr:rowOff>
    </xdr:from>
    <xdr:to>
      <xdr:col>81</xdr:col>
      <xdr:colOff>101600</xdr:colOff>
      <xdr:row>61</xdr:row>
      <xdr:rowOff>64135</xdr:rowOff>
    </xdr:to>
    <xdr:sp macro="" textlink="">
      <xdr:nvSpPr>
        <xdr:cNvPr id="554" name="楕円 553">
          <a:extLst>
            <a:ext uri="{FF2B5EF4-FFF2-40B4-BE49-F238E27FC236}">
              <a16:creationId xmlns:a16="http://schemas.microsoft.com/office/drawing/2014/main" id="{3D90E1F8-413A-4F42-9C07-1B9A4759EB1D}"/>
            </a:ext>
          </a:extLst>
        </xdr:cNvPr>
        <xdr:cNvSpPr/>
      </xdr:nvSpPr>
      <xdr:spPr>
        <a:xfrm>
          <a:off x="15430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xdr:rowOff>
    </xdr:from>
    <xdr:to>
      <xdr:col>85</xdr:col>
      <xdr:colOff>127000</xdr:colOff>
      <xdr:row>61</xdr:row>
      <xdr:rowOff>43815</xdr:rowOff>
    </xdr:to>
    <xdr:cxnSp macro="">
      <xdr:nvCxnSpPr>
        <xdr:cNvPr id="555" name="直線コネクタ 554">
          <a:extLst>
            <a:ext uri="{FF2B5EF4-FFF2-40B4-BE49-F238E27FC236}">
              <a16:creationId xmlns:a16="http://schemas.microsoft.com/office/drawing/2014/main" id="{77F3D1D7-1D83-4A91-A3CC-2D8AAF76E221}"/>
            </a:ext>
          </a:extLst>
        </xdr:cNvPr>
        <xdr:cNvCxnSpPr/>
      </xdr:nvCxnSpPr>
      <xdr:spPr>
        <a:xfrm>
          <a:off x="15481300" y="104717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130175</xdr:rowOff>
    </xdr:from>
    <xdr:to>
      <xdr:col>76</xdr:col>
      <xdr:colOff>165100</xdr:colOff>
      <xdr:row>62</xdr:row>
      <xdr:rowOff>60325</xdr:rowOff>
    </xdr:to>
    <xdr:sp macro="" textlink="">
      <xdr:nvSpPr>
        <xdr:cNvPr id="556" name="楕円 555">
          <a:extLst>
            <a:ext uri="{FF2B5EF4-FFF2-40B4-BE49-F238E27FC236}">
              <a16:creationId xmlns:a16="http://schemas.microsoft.com/office/drawing/2014/main" id="{FFA0C1AA-0FEF-4161-91D1-85D062C8637A}"/>
            </a:ext>
          </a:extLst>
        </xdr:cNvPr>
        <xdr:cNvSpPr/>
      </xdr:nvSpPr>
      <xdr:spPr>
        <a:xfrm>
          <a:off x="14541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62</xdr:row>
      <xdr:rowOff>9525</xdr:rowOff>
    </xdr:to>
    <xdr:cxnSp macro="">
      <xdr:nvCxnSpPr>
        <xdr:cNvPr id="557" name="直線コネクタ 556">
          <a:extLst>
            <a:ext uri="{FF2B5EF4-FFF2-40B4-BE49-F238E27FC236}">
              <a16:creationId xmlns:a16="http://schemas.microsoft.com/office/drawing/2014/main" id="{E0755414-6D1A-4EBF-B414-4BADAF0B0FF8}"/>
            </a:ext>
          </a:extLst>
        </xdr:cNvPr>
        <xdr:cNvCxnSpPr/>
      </xdr:nvCxnSpPr>
      <xdr:spPr>
        <a:xfrm flipV="1">
          <a:off x="14592300" y="10471785"/>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93980</xdr:rowOff>
    </xdr:from>
    <xdr:to>
      <xdr:col>72</xdr:col>
      <xdr:colOff>38100</xdr:colOff>
      <xdr:row>62</xdr:row>
      <xdr:rowOff>24130</xdr:rowOff>
    </xdr:to>
    <xdr:sp macro="" textlink="">
      <xdr:nvSpPr>
        <xdr:cNvPr id="558" name="楕円 557">
          <a:extLst>
            <a:ext uri="{FF2B5EF4-FFF2-40B4-BE49-F238E27FC236}">
              <a16:creationId xmlns:a16="http://schemas.microsoft.com/office/drawing/2014/main" id="{0512A90D-517C-4921-B9F4-D78CF789B369}"/>
            </a:ext>
          </a:extLst>
        </xdr:cNvPr>
        <xdr:cNvSpPr/>
      </xdr:nvSpPr>
      <xdr:spPr>
        <a:xfrm>
          <a:off x="13652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144780</xdr:rowOff>
    </xdr:from>
    <xdr:to>
      <xdr:col>76</xdr:col>
      <xdr:colOff>114300</xdr:colOff>
      <xdr:row>62</xdr:row>
      <xdr:rowOff>9525</xdr:rowOff>
    </xdr:to>
    <xdr:cxnSp macro="">
      <xdr:nvCxnSpPr>
        <xdr:cNvPr id="559" name="直線コネクタ 558">
          <a:extLst>
            <a:ext uri="{FF2B5EF4-FFF2-40B4-BE49-F238E27FC236}">
              <a16:creationId xmlns:a16="http://schemas.microsoft.com/office/drawing/2014/main" id="{55CF54A7-53E7-4CE0-9B32-0572D711E60D}"/>
            </a:ext>
          </a:extLst>
        </xdr:cNvPr>
        <xdr:cNvCxnSpPr/>
      </xdr:nvCxnSpPr>
      <xdr:spPr>
        <a:xfrm>
          <a:off x="13703300" y="10603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560" name="楕円 559">
          <a:extLst>
            <a:ext uri="{FF2B5EF4-FFF2-40B4-BE49-F238E27FC236}">
              <a16:creationId xmlns:a16="http://schemas.microsoft.com/office/drawing/2014/main" id="{C2AC2B90-DC42-4C5F-B0AA-539B7FB03D0F}"/>
            </a:ext>
          </a:extLst>
        </xdr:cNvPr>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144780</xdr:rowOff>
    </xdr:to>
    <xdr:cxnSp macro="">
      <xdr:nvCxnSpPr>
        <xdr:cNvPr id="561" name="直線コネクタ 560">
          <a:extLst>
            <a:ext uri="{FF2B5EF4-FFF2-40B4-BE49-F238E27FC236}">
              <a16:creationId xmlns:a16="http://schemas.microsoft.com/office/drawing/2014/main" id="{BE5DACED-FA64-48D4-9C81-3D0B883CBC8E}"/>
            </a:ext>
          </a:extLst>
        </xdr:cNvPr>
        <xdr:cNvCxnSpPr/>
      </xdr:nvCxnSpPr>
      <xdr:spPr>
        <a:xfrm>
          <a:off x="12814300" y="10561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2" name="n_1aveValue【学校施設】&#10;有形固定資産減価償却率">
          <a:extLst>
            <a:ext uri="{FF2B5EF4-FFF2-40B4-BE49-F238E27FC236}">
              <a16:creationId xmlns:a16="http://schemas.microsoft.com/office/drawing/2014/main" id="{FEA5B286-EDAD-428A-8774-0EC1BEFB6BF4}"/>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3" name="n_2aveValue【学校施設】&#10;有形固定資産減価償却率">
          <a:extLst>
            <a:ext uri="{FF2B5EF4-FFF2-40B4-BE49-F238E27FC236}">
              <a16:creationId xmlns:a16="http://schemas.microsoft.com/office/drawing/2014/main" id="{CF4D1246-5947-4C9A-B477-FACC3A61D86C}"/>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564" name="n_3aveValue【学校施設】&#10;有形固定資産減価償却率">
          <a:extLst>
            <a:ext uri="{FF2B5EF4-FFF2-40B4-BE49-F238E27FC236}">
              <a16:creationId xmlns:a16="http://schemas.microsoft.com/office/drawing/2014/main" id="{A65FB9E1-D1AB-4F7D-A972-7E10559CE239}"/>
            </a:ext>
          </a:extLst>
        </xdr:cNvPr>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65" name="n_4aveValue【学校施設】&#10;有形固定資産減価償却率">
          <a:extLst>
            <a:ext uri="{FF2B5EF4-FFF2-40B4-BE49-F238E27FC236}">
              <a16:creationId xmlns:a16="http://schemas.microsoft.com/office/drawing/2014/main" id="{814472F6-603E-48DA-BC08-7362BBFB7A53}"/>
            </a:ext>
          </a:extLst>
        </xdr:cNvPr>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55262</xdr:rowOff>
    </xdr:from>
    <xdr:ext cx="405111" cy="259045"/>
    <xdr:sp macro="" textlink="">
      <xdr:nvSpPr>
        <xdr:cNvPr id="566" name="n_1mainValue【学校施設】&#10;有形固定資産減価償却率">
          <a:extLst>
            <a:ext uri="{FF2B5EF4-FFF2-40B4-BE49-F238E27FC236}">
              <a16:creationId xmlns:a16="http://schemas.microsoft.com/office/drawing/2014/main" id="{9F1C9114-74FE-48BC-BD2A-AE4F5F219282}"/>
            </a:ext>
          </a:extLst>
        </xdr:cNvPr>
        <xdr:cNvSpPr txBox="1"/>
      </xdr:nvSpPr>
      <xdr:spPr>
        <a:xfrm>
          <a:off x="15266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51452</xdr:rowOff>
    </xdr:from>
    <xdr:ext cx="405111" cy="259045"/>
    <xdr:sp macro="" textlink="">
      <xdr:nvSpPr>
        <xdr:cNvPr id="567" name="n_2mainValue【学校施設】&#10;有形固定資産減価償却率">
          <a:extLst>
            <a:ext uri="{FF2B5EF4-FFF2-40B4-BE49-F238E27FC236}">
              <a16:creationId xmlns:a16="http://schemas.microsoft.com/office/drawing/2014/main" id="{DA785E23-C9CF-4AD0-9AFB-3622D3FB330F}"/>
            </a:ext>
          </a:extLst>
        </xdr:cNvPr>
        <xdr:cNvSpPr txBox="1"/>
      </xdr:nvSpPr>
      <xdr:spPr>
        <a:xfrm>
          <a:off x="14389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15257</xdr:rowOff>
    </xdr:from>
    <xdr:ext cx="405111" cy="259045"/>
    <xdr:sp macro="" textlink="">
      <xdr:nvSpPr>
        <xdr:cNvPr id="568" name="n_3mainValue【学校施設】&#10;有形固定資産減価償却率">
          <a:extLst>
            <a:ext uri="{FF2B5EF4-FFF2-40B4-BE49-F238E27FC236}">
              <a16:creationId xmlns:a16="http://schemas.microsoft.com/office/drawing/2014/main" id="{455DAB21-F78C-4F3E-80D7-D81B93CB1527}"/>
            </a:ext>
          </a:extLst>
        </xdr:cNvPr>
        <xdr:cNvSpPr txBox="1"/>
      </xdr:nvSpPr>
      <xdr:spPr>
        <a:xfrm>
          <a:off x="13500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569" name="n_4mainValue【学校施設】&#10;有形固定資産減価償却率">
          <a:extLst>
            <a:ext uri="{FF2B5EF4-FFF2-40B4-BE49-F238E27FC236}">
              <a16:creationId xmlns:a16="http://schemas.microsoft.com/office/drawing/2014/main" id="{D0FBC5D2-3D5D-4EF1-917C-D84963D24E76}"/>
            </a:ext>
          </a:extLst>
        </xdr:cNvPr>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C86A184F-F7F7-4793-A62F-8A739E1696A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32CA3D5-A67A-437E-A7A0-56BFE489AB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E0D889AF-E2CC-4A26-84BE-6404A060393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3808B1FE-2B70-49B7-8328-46D6FFB4E33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62DA1CB6-61D6-4AE1-A948-D1FDB9C9DFE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7944A29D-4EF8-4E3C-B763-942925DB71A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FE5DA318-C43F-4FF2-9522-E5CF9B21A0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BBB87EB1-7F20-46D0-9A2C-0A522AAD096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77333B1A-4918-4A32-9366-5983E7A521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FE9C8AB6-2114-4F7A-800D-6151AC81C4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D1A50C09-0F44-4A6B-974F-DCA915073BF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E2AE4C79-4B1C-4395-8047-27585E908E1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AA46AEFA-0E23-49EC-91E6-0F3D928E332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6A54E24B-D36F-442F-8660-EEC03514526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F7AB7928-F19E-4CB1-A5D1-A74C6B31D6D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3351FE3B-23ED-4EF9-8B34-09D1EE2D7BE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1862D77E-2DCB-4B3A-98F4-412202B2DBB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16F40AD8-1E33-4EEF-A6ED-D015ED956AB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ECD31408-2D6D-4052-9DB4-DE9C0486B16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057BF97D-96F5-4FB0-961B-8C2FC95C25A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CCBE59F7-4D9A-4FF0-9F73-2DADF8D5857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14EB2FF5-A659-4235-AABD-64606DD666B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4BCC71FC-2299-464B-A345-EE7ACFAE50E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E000436-7C1B-4EC6-9377-1CFB58A8504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ED903B83-209C-41BD-8AFF-CE39CEE021C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ECA24B4C-6642-4C71-BFB1-1B904553F42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6" name="直線コネクタ 595">
          <a:extLst>
            <a:ext uri="{FF2B5EF4-FFF2-40B4-BE49-F238E27FC236}">
              <a16:creationId xmlns:a16="http://schemas.microsoft.com/office/drawing/2014/main" id="{E967CFB4-EE49-42FB-9E37-E272BCB289CF}"/>
            </a:ext>
          </a:extLst>
        </xdr:cNvPr>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7" name="【学校施設】&#10;一人当たり面積最小値テキスト">
          <a:extLst>
            <a:ext uri="{FF2B5EF4-FFF2-40B4-BE49-F238E27FC236}">
              <a16:creationId xmlns:a16="http://schemas.microsoft.com/office/drawing/2014/main" id="{5E66C2AF-39AD-44D9-94F8-6065B2330FBF}"/>
            </a:ext>
          </a:extLst>
        </xdr:cNvPr>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8" name="直線コネクタ 597">
          <a:extLst>
            <a:ext uri="{FF2B5EF4-FFF2-40B4-BE49-F238E27FC236}">
              <a16:creationId xmlns:a16="http://schemas.microsoft.com/office/drawing/2014/main" id="{AA76766A-69A8-4139-854D-175CA6BF8504}"/>
            </a:ext>
          </a:extLst>
        </xdr:cNvPr>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9" name="【学校施設】&#10;一人当たり面積最大値テキスト">
          <a:extLst>
            <a:ext uri="{FF2B5EF4-FFF2-40B4-BE49-F238E27FC236}">
              <a16:creationId xmlns:a16="http://schemas.microsoft.com/office/drawing/2014/main" id="{09EC6DB6-2232-43CF-A6FF-037D1703C026}"/>
            </a:ext>
          </a:extLst>
        </xdr:cNvPr>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600" name="直線コネクタ 599">
          <a:extLst>
            <a:ext uri="{FF2B5EF4-FFF2-40B4-BE49-F238E27FC236}">
              <a16:creationId xmlns:a16="http://schemas.microsoft.com/office/drawing/2014/main" id="{1146EC5E-80CA-4BA6-B32E-29BDCB043D81}"/>
            </a:ext>
          </a:extLst>
        </xdr:cNvPr>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601" name="【学校施設】&#10;一人当たり面積平均値テキスト">
          <a:extLst>
            <a:ext uri="{FF2B5EF4-FFF2-40B4-BE49-F238E27FC236}">
              <a16:creationId xmlns:a16="http://schemas.microsoft.com/office/drawing/2014/main" id="{1ABF7EDA-3A67-49F3-88DB-5AE413854890}"/>
            </a:ext>
          </a:extLst>
        </xdr:cNvPr>
        <xdr:cNvSpPr txBox="1"/>
      </xdr:nvSpPr>
      <xdr:spPr>
        <a:xfrm>
          <a:off x="22199600" y="1043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2" name="フローチャート: 判断 601">
          <a:extLst>
            <a:ext uri="{FF2B5EF4-FFF2-40B4-BE49-F238E27FC236}">
              <a16:creationId xmlns:a16="http://schemas.microsoft.com/office/drawing/2014/main" id="{F773281D-CD31-4669-A136-4916F7170163}"/>
            </a:ext>
          </a:extLst>
        </xdr:cNvPr>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3" name="フローチャート: 判断 602">
          <a:extLst>
            <a:ext uri="{FF2B5EF4-FFF2-40B4-BE49-F238E27FC236}">
              <a16:creationId xmlns:a16="http://schemas.microsoft.com/office/drawing/2014/main" id="{BC479F22-6E9E-4BE1-BE51-FE7C561CE6CD}"/>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4" name="フローチャート: 判断 603">
          <a:extLst>
            <a:ext uri="{FF2B5EF4-FFF2-40B4-BE49-F238E27FC236}">
              <a16:creationId xmlns:a16="http://schemas.microsoft.com/office/drawing/2014/main" id="{1C1E5CD4-7640-4B1F-8E4B-56715AB0A716}"/>
            </a:ext>
          </a:extLst>
        </xdr:cNvPr>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5" name="フローチャート: 判断 604">
          <a:extLst>
            <a:ext uri="{FF2B5EF4-FFF2-40B4-BE49-F238E27FC236}">
              <a16:creationId xmlns:a16="http://schemas.microsoft.com/office/drawing/2014/main" id="{7B635FE1-C6B2-4987-B36B-1192EA0214F6}"/>
            </a:ext>
          </a:extLst>
        </xdr:cNvPr>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6" name="フローチャート: 判断 605">
          <a:extLst>
            <a:ext uri="{FF2B5EF4-FFF2-40B4-BE49-F238E27FC236}">
              <a16:creationId xmlns:a16="http://schemas.microsoft.com/office/drawing/2014/main" id="{5D81BFE0-95E6-4531-9D8C-4F4AB8A834F4}"/>
            </a:ext>
          </a:extLst>
        </xdr:cNvPr>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B293D0B-64F6-411D-A217-1DAC5D6B2BA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398B51B-5EBA-4FF0-B8B7-33CA4365D67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4667AD9-3AAE-4555-A818-A81216CFEF3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FF1DAFCB-9F11-44FB-ABC0-6FB4D0526A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8F87E1B-9EEB-4568-ADB0-4706AE11F74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63174</xdr:rowOff>
    </xdr:from>
    <xdr:to>
      <xdr:col>116</xdr:col>
      <xdr:colOff>114300</xdr:colOff>
      <xdr:row>63</xdr:row>
      <xdr:rowOff>164774</xdr:rowOff>
    </xdr:to>
    <xdr:sp macro="" textlink="">
      <xdr:nvSpPr>
        <xdr:cNvPr id="612" name="楕円 611">
          <a:extLst>
            <a:ext uri="{FF2B5EF4-FFF2-40B4-BE49-F238E27FC236}">
              <a16:creationId xmlns:a16="http://schemas.microsoft.com/office/drawing/2014/main" id="{45FEA1B0-C832-4F88-89BF-9A23644AAE4C}"/>
            </a:ext>
          </a:extLst>
        </xdr:cNvPr>
        <xdr:cNvSpPr/>
      </xdr:nvSpPr>
      <xdr:spPr>
        <a:xfrm>
          <a:off x="22110700" y="1086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41601</xdr:rowOff>
    </xdr:from>
    <xdr:ext cx="469744" cy="259045"/>
    <xdr:sp macro="" textlink="">
      <xdr:nvSpPr>
        <xdr:cNvPr id="613" name="【学校施設】&#10;一人当たり面積該当値テキスト">
          <a:extLst>
            <a:ext uri="{FF2B5EF4-FFF2-40B4-BE49-F238E27FC236}">
              <a16:creationId xmlns:a16="http://schemas.microsoft.com/office/drawing/2014/main" id="{27F00E67-96B6-43AA-895E-46D4EA3F0D40}"/>
            </a:ext>
          </a:extLst>
        </xdr:cNvPr>
        <xdr:cNvSpPr txBox="1"/>
      </xdr:nvSpPr>
      <xdr:spPr>
        <a:xfrm>
          <a:off x="22199600" y="1084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63174</xdr:rowOff>
    </xdr:from>
    <xdr:to>
      <xdr:col>112</xdr:col>
      <xdr:colOff>38100</xdr:colOff>
      <xdr:row>63</xdr:row>
      <xdr:rowOff>164774</xdr:rowOff>
    </xdr:to>
    <xdr:sp macro="" textlink="">
      <xdr:nvSpPr>
        <xdr:cNvPr id="614" name="楕円 613">
          <a:extLst>
            <a:ext uri="{FF2B5EF4-FFF2-40B4-BE49-F238E27FC236}">
              <a16:creationId xmlns:a16="http://schemas.microsoft.com/office/drawing/2014/main" id="{4795578B-E5EA-4A28-9ABC-7187274A1FD0}"/>
            </a:ext>
          </a:extLst>
        </xdr:cNvPr>
        <xdr:cNvSpPr/>
      </xdr:nvSpPr>
      <xdr:spPr>
        <a:xfrm>
          <a:off x="21272500" y="1086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113974</xdr:rowOff>
    </xdr:from>
    <xdr:to>
      <xdr:col>116</xdr:col>
      <xdr:colOff>63500</xdr:colOff>
      <xdr:row>63</xdr:row>
      <xdr:rowOff>113974</xdr:rowOff>
    </xdr:to>
    <xdr:cxnSp macro="">
      <xdr:nvCxnSpPr>
        <xdr:cNvPr id="615" name="直線コネクタ 614">
          <a:extLst>
            <a:ext uri="{FF2B5EF4-FFF2-40B4-BE49-F238E27FC236}">
              <a16:creationId xmlns:a16="http://schemas.microsoft.com/office/drawing/2014/main" id="{FB35F13F-3CFF-499A-96AA-5472B8118A34}"/>
            </a:ext>
          </a:extLst>
        </xdr:cNvPr>
        <xdr:cNvCxnSpPr/>
      </xdr:nvCxnSpPr>
      <xdr:spPr>
        <a:xfrm>
          <a:off x="21323300" y="10915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61867</xdr:rowOff>
    </xdr:from>
    <xdr:to>
      <xdr:col>107</xdr:col>
      <xdr:colOff>101600</xdr:colOff>
      <xdr:row>63</xdr:row>
      <xdr:rowOff>163467</xdr:rowOff>
    </xdr:to>
    <xdr:sp macro="" textlink="">
      <xdr:nvSpPr>
        <xdr:cNvPr id="616" name="楕円 615">
          <a:extLst>
            <a:ext uri="{FF2B5EF4-FFF2-40B4-BE49-F238E27FC236}">
              <a16:creationId xmlns:a16="http://schemas.microsoft.com/office/drawing/2014/main" id="{779F1E5A-8FE0-479D-9819-F8F6DA60106A}"/>
            </a:ext>
          </a:extLst>
        </xdr:cNvPr>
        <xdr:cNvSpPr/>
      </xdr:nvSpPr>
      <xdr:spPr>
        <a:xfrm>
          <a:off x="20383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112667</xdr:rowOff>
    </xdr:from>
    <xdr:to>
      <xdr:col>111</xdr:col>
      <xdr:colOff>177800</xdr:colOff>
      <xdr:row>63</xdr:row>
      <xdr:rowOff>113974</xdr:rowOff>
    </xdr:to>
    <xdr:cxnSp macro="">
      <xdr:nvCxnSpPr>
        <xdr:cNvPr id="617" name="直線コネクタ 616">
          <a:extLst>
            <a:ext uri="{FF2B5EF4-FFF2-40B4-BE49-F238E27FC236}">
              <a16:creationId xmlns:a16="http://schemas.microsoft.com/office/drawing/2014/main" id="{32621B6D-C8B0-4B17-99EA-F376D82DF06D}"/>
            </a:ext>
          </a:extLst>
        </xdr:cNvPr>
        <xdr:cNvCxnSpPr/>
      </xdr:nvCxnSpPr>
      <xdr:spPr>
        <a:xfrm>
          <a:off x="20434300" y="1091401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126528</xdr:rowOff>
    </xdr:from>
    <xdr:to>
      <xdr:col>102</xdr:col>
      <xdr:colOff>165100</xdr:colOff>
      <xdr:row>62</xdr:row>
      <xdr:rowOff>56678</xdr:rowOff>
    </xdr:to>
    <xdr:sp macro="" textlink="">
      <xdr:nvSpPr>
        <xdr:cNvPr id="618" name="楕円 617">
          <a:extLst>
            <a:ext uri="{FF2B5EF4-FFF2-40B4-BE49-F238E27FC236}">
              <a16:creationId xmlns:a16="http://schemas.microsoft.com/office/drawing/2014/main" id="{FE45DCB7-E070-4202-905C-D5D7007E0450}"/>
            </a:ext>
          </a:extLst>
        </xdr:cNvPr>
        <xdr:cNvSpPr/>
      </xdr:nvSpPr>
      <xdr:spPr>
        <a:xfrm>
          <a:off x="19494500" y="1058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5878</xdr:rowOff>
    </xdr:from>
    <xdr:to>
      <xdr:col>107</xdr:col>
      <xdr:colOff>50800</xdr:colOff>
      <xdr:row>63</xdr:row>
      <xdr:rowOff>112667</xdr:rowOff>
    </xdr:to>
    <xdr:cxnSp macro="">
      <xdr:nvCxnSpPr>
        <xdr:cNvPr id="619" name="直線コネクタ 618">
          <a:extLst>
            <a:ext uri="{FF2B5EF4-FFF2-40B4-BE49-F238E27FC236}">
              <a16:creationId xmlns:a16="http://schemas.microsoft.com/office/drawing/2014/main" id="{FAAB607C-3563-40A0-8933-AE072F7936F0}"/>
            </a:ext>
          </a:extLst>
        </xdr:cNvPr>
        <xdr:cNvCxnSpPr/>
      </xdr:nvCxnSpPr>
      <xdr:spPr>
        <a:xfrm>
          <a:off x="19545300" y="10635778"/>
          <a:ext cx="889000" cy="27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126855</xdr:rowOff>
    </xdr:from>
    <xdr:to>
      <xdr:col>98</xdr:col>
      <xdr:colOff>38100</xdr:colOff>
      <xdr:row>62</xdr:row>
      <xdr:rowOff>57005</xdr:rowOff>
    </xdr:to>
    <xdr:sp macro="" textlink="">
      <xdr:nvSpPr>
        <xdr:cNvPr id="620" name="楕円 619">
          <a:extLst>
            <a:ext uri="{FF2B5EF4-FFF2-40B4-BE49-F238E27FC236}">
              <a16:creationId xmlns:a16="http://schemas.microsoft.com/office/drawing/2014/main" id="{14587FD9-D660-4512-9324-08B6A289FC06}"/>
            </a:ext>
          </a:extLst>
        </xdr:cNvPr>
        <xdr:cNvSpPr/>
      </xdr:nvSpPr>
      <xdr:spPr>
        <a:xfrm>
          <a:off x="18605500" y="105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5878</xdr:rowOff>
    </xdr:from>
    <xdr:to>
      <xdr:col>102</xdr:col>
      <xdr:colOff>114300</xdr:colOff>
      <xdr:row>62</xdr:row>
      <xdr:rowOff>6205</xdr:rowOff>
    </xdr:to>
    <xdr:cxnSp macro="">
      <xdr:nvCxnSpPr>
        <xdr:cNvPr id="621" name="直線コネクタ 620">
          <a:extLst>
            <a:ext uri="{FF2B5EF4-FFF2-40B4-BE49-F238E27FC236}">
              <a16:creationId xmlns:a16="http://schemas.microsoft.com/office/drawing/2014/main" id="{5431FF07-8565-4973-9BBC-737B59B2F1BE}"/>
            </a:ext>
          </a:extLst>
        </xdr:cNvPr>
        <xdr:cNvCxnSpPr/>
      </xdr:nvCxnSpPr>
      <xdr:spPr>
        <a:xfrm flipV="1">
          <a:off x="18656300" y="1063577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22" name="n_1aveValue【学校施設】&#10;一人当たり面積">
          <a:extLst>
            <a:ext uri="{FF2B5EF4-FFF2-40B4-BE49-F238E27FC236}">
              <a16:creationId xmlns:a16="http://schemas.microsoft.com/office/drawing/2014/main" id="{33DADE5F-02F9-45E6-AD60-F6DD29DE7BF2}"/>
            </a:ext>
          </a:extLst>
        </xdr:cNvPr>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623" name="n_2aveValue【学校施設】&#10;一人当たり面積">
          <a:extLst>
            <a:ext uri="{FF2B5EF4-FFF2-40B4-BE49-F238E27FC236}">
              <a16:creationId xmlns:a16="http://schemas.microsoft.com/office/drawing/2014/main" id="{B36FC425-6E4E-46D8-B7CC-587A8193240E}"/>
            </a:ext>
          </a:extLst>
        </xdr:cNvPr>
        <xdr:cNvSpPr txBox="1"/>
      </xdr:nvSpPr>
      <xdr:spPr>
        <a:xfrm>
          <a:off x="201994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24" name="n_3aveValue【学校施設】&#10;一人当たり面積">
          <a:extLst>
            <a:ext uri="{FF2B5EF4-FFF2-40B4-BE49-F238E27FC236}">
              <a16:creationId xmlns:a16="http://schemas.microsoft.com/office/drawing/2014/main" id="{E244AE97-1F1F-43E5-9CE6-6516531047CC}"/>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625" name="n_4aveValue【学校施設】&#10;一人当たり面積">
          <a:extLst>
            <a:ext uri="{FF2B5EF4-FFF2-40B4-BE49-F238E27FC236}">
              <a16:creationId xmlns:a16="http://schemas.microsoft.com/office/drawing/2014/main" id="{1D8D6D6C-EBFF-41C4-81EF-B0B955EC7561}"/>
            </a:ext>
          </a:extLst>
        </xdr:cNvPr>
        <xdr:cNvSpPr txBox="1"/>
      </xdr:nvSpPr>
      <xdr:spPr>
        <a:xfrm>
          <a:off x="18421427" y="10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155901</xdr:rowOff>
    </xdr:from>
    <xdr:ext cx="469744" cy="259045"/>
    <xdr:sp macro="" textlink="">
      <xdr:nvSpPr>
        <xdr:cNvPr id="626" name="n_1mainValue【学校施設】&#10;一人当たり面積">
          <a:extLst>
            <a:ext uri="{FF2B5EF4-FFF2-40B4-BE49-F238E27FC236}">
              <a16:creationId xmlns:a16="http://schemas.microsoft.com/office/drawing/2014/main" id="{53FE75F6-BAF3-4C1F-8EFD-BA05C772DDD9}"/>
            </a:ext>
          </a:extLst>
        </xdr:cNvPr>
        <xdr:cNvSpPr txBox="1"/>
      </xdr:nvSpPr>
      <xdr:spPr>
        <a:xfrm>
          <a:off x="21075727" y="1095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154594</xdr:rowOff>
    </xdr:from>
    <xdr:ext cx="469744" cy="259045"/>
    <xdr:sp macro="" textlink="">
      <xdr:nvSpPr>
        <xdr:cNvPr id="627" name="n_2mainValue【学校施設】&#10;一人当たり面積">
          <a:extLst>
            <a:ext uri="{FF2B5EF4-FFF2-40B4-BE49-F238E27FC236}">
              <a16:creationId xmlns:a16="http://schemas.microsoft.com/office/drawing/2014/main" id="{EA4AAF98-0FC5-49A5-B782-46F49757C95B}"/>
            </a:ext>
          </a:extLst>
        </xdr:cNvPr>
        <xdr:cNvSpPr txBox="1"/>
      </xdr:nvSpPr>
      <xdr:spPr>
        <a:xfrm>
          <a:off x="20199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73205</xdr:rowOff>
    </xdr:from>
    <xdr:ext cx="469744" cy="259045"/>
    <xdr:sp macro="" textlink="">
      <xdr:nvSpPr>
        <xdr:cNvPr id="628" name="n_3mainValue【学校施設】&#10;一人当たり面積">
          <a:extLst>
            <a:ext uri="{FF2B5EF4-FFF2-40B4-BE49-F238E27FC236}">
              <a16:creationId xmlns:a16="http://schemas.microsoft.com/office/drawing/2014/main" id="{810B8996-6E4F-462A-BCB3-2CC2492A40F5}"/>
            </a:ext>
          </a:extLst>
        </xdr:cNvPr>
        <xdr:cNvSpPr txBox="1"/>
      </xdr:nvSpPr>
      <xdr:spPr>
        <a:xfrm>
          <a:off x="19310427" y="1036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73532</xdr:rowOff>
    </xdr:from>
    <xdr:ext cx="469744" cy="259045"/>
    <xdr:sp macro="" textlink="">
      <xdr:nvSpPr>
        <xdr:cNvPr id="629" name="n_4mainValue【学校施設】&#10;一人当たり面積">
          <a:extLst>
            <a:ext uri="{FF2B5EF4-FFF2-40B4-BE49-F238E27FC236}">
              <a16:creationId xmlns:a16="http://schemas.microsoft.com/office/drawing/2014/main" id="{371B33B1-1546-4068-BBD2-FBA1414EEF7F}"/>
            </a:ext>
          </a:extLst>
        </xdr:cNvPr>
        <xdr:cNvSpPr txBox="1"/>
      </xdr:nvSpPr>
      <xdr:spPr>
        <a:xfrm>
          <a:off x="18421427" y="103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5A26B465-9006-4494-B4EF-31CE94B965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FDF70166-820D-48AF-9D79-BA7C917CFE1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372004C3-B7A2-49C8-8524-BB7AEF340AE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A8A28EB5-F59E-458F-B0DB-3CFA2F7B45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B882C599-828A-4567-833E-A56AC0A4882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57D60EC-6473-49E4-BB11-B449DB232C9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16BE4516-9AA9-4883-9C43-B13BE3E4E8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F247527F-29FA-484F-B641-AEE8FE18315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B7682FF5-F3F6-4C74-A8B2-24130B424A3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6FF03895-2ADB-40E7-9BEA-2C384B8664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BD695DAE-1960-434D-98FD-BD70CDD1F2F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557164B6-924F-425F-A4B2-C134568090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1484ADD6-7B93-4E53-B8A1-0329727A77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E83093C7-27F3-44A5-AA74-0C06544EF3D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EBA77CE1-ADB3-4103-9EA9-F8933DB4005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287C8221-93F6-4FC3-A26C-B8B0A273295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67378F29-5670-455B-9435-11168FB4180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611BDF1B-82BA-4689-A10F-D2485C2E961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802FA9FD-3AD6-42B4-9C73-E1835BCD70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1D256293-2690-4A7D-B2AE-FBE115A5B5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D6C799BD-7406-4FCD-98FB-3B02CFA5DC2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52D31448-AE84-47F6-A8E0-DC14AC0A3F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633CC06A-33C0-42F1-BF66-C4D5095186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2257D043-4CED-4900-A846-2F64902F062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2F96B0B2-6B16-43EF-97AF-62D3244356A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22997CAD-271A-4DD3-BD99-D9188717B9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ED355CC4-1CB5-449D-937B-CE00E7E3243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680D9409-B7CB-42D3-8D51-A7A2D6924B1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9F997049-05C4-4B9F-B7F1-4DC94B60DE5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C3B94E4A-D673-4D26-96BA-CC45422187B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79081ED7-E6A8-4157-8156-77AA603FD01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71B4EC1F-8CCF-4975-B4D4-76C4D3FE172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EDD18E05-5428-4153-B240-245AAF8AFCC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02ED9096-CA7C-4929-BD43-DD52CBEF0A0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40E1A837-D726-413D-84E4-AFE4A2456C6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52BF4ED1-1EC1-488E-926A-867815660DC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D023469C-3722-4BEB-8AB7-3DD6555243D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E221C9C3-A401-4916-8268-E92FAF9A93A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AE2CF917-CF4B-4C7B-A0B7-251D8062C0B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22E7A2BA-2D23-49F0-900C-DC44DA41C4D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F93191B3-4FB0-4080-80B3-1FA6D1091A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1" name="直線コネクタ 670">
          <a:extLst>
            <a:ext uri="{FF2B5EF4-FFF2-40B4-BE49-F238E27FC236}">
              <a16:creationId xmlns:a16="http://schemas.microsoft.com/office/drawing/2014/main" id="{6CC356AD-B0C6-47A4-8B26-ADA7BE73B912}"/>
            </a:ext>
          </a:extLst>
        </xdr:cNvPr>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a:extLst>
            <a:ext uri="{FF2B5EF4-FFF2-40B4-BE49-F238E27FC236}">
              <a16:creationId xmlns:a16="http://schemas.microsoft.com/office/drawing/2014/main" id="{69DEBF06-1AED-4A38-9863-37C0E657C43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a16="http://schemas.microsoft.com/office/drawing/2014/main" id="{DA1B62EF-7FF0-4894-B4CA-774B9FC7C22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4" name="【公民館】&#10;有形固定資産減価償却率最大値テキスト">
          <a:extLst>
            <a:ext uri="{FF2B5EF4-FFF2-40B4-BE49-F238E27FC236}">
              <a16:creationId xmlns:a16="http://schemas.microsoft.com/office/drawing/2014/main" id="{0C270A85-3C6C-4F36-B3B2-61FE424DC9CB}"/>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5" name="直線コネクタ 674">
          <a:extLst>
            <a:ext uri="{FF2B5EF4-FFF2-40B4-BE49-F238E27FC236}">
              <a16:creationId xmlns:a16="http://schemas.microsoft.com/office/drawing/2014/main" id="{204F65F1-96AE-4D15-B2D8-9E0BAE833C07}"/>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676" name="【公民館】&#10;有形固定資産減価償却率平均値テキスト">
          <a:extLst>
            <a:ext uri="{FF2B5EF4-FFF2-40B4-BE49-F238E27FC236}">
              <a16:creationId xmlns:a16="http://schemas.microsoft.com/office/drawing/2014/main" id="{FCC4BC26-DDED-48C8-A7E1-4E88040AF748}"/>
            </a:ext>
          </a:extLst>
        </xdr:cNvPr>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7" name="フローチャート: 判断 676">
          <a:extLst>
            <a:ext uri="{FF2B5EF4-FFF2-40B4-BE49-F238E27FC236}">
              <a16:creationId xmlns:a16="http://schemas.microsoft.com/office/drawing/2014/main" id="{44486C00-A64A-486C-BF62-7C460A142D06}"/>
            </a:ext>
          </a:extLst>
        </xdr:cNvPr>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8" name="フローチャート: 判断 677">
          <a:extLst>
            <a:ext uri="{FF2B5EF4-FFF2-40B4-BE49-F238E27FC236}">
              <a16:creationId xmlns:a16="http://schemas.microsoft.com/office/drawing/2014/main" id="{3D724C40-063F-4C2A-A80D-9260F78C6774}"/>
            </a:ext>
          </a:extLst>
        </xdr:cNvPr>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9" name="フローチャート: 判断 678">
          <a:extLst>
            <a:ext uri="{FF2B5EF4-FFF2-40B4-BE49-F238E27FC236}">
              <a16:creationId xmlns:a16="http://schemas.microsoft.com/office/drawing/2014/main" id="{A09B20AD-4E5A-4ACB-95CB-F5D38DAC2DCA}"/>
            </a:ext>
          </a:extLst>
        </xdr:cNvPr>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80" name="フローチャート: 判断 679">
          <a:extLst>
            <a:ext uri="{FF2B5EF4-FFF2-40B4-BE49-F238E27FC236}">
              <a16:creationId xmlns:a16="http://schemas.microsoft.com/office/drawing/2014/main" id="{B0E6ED08-88C9-4802-A047-DE0F1021069F}"/>
            </a:ext>
          </a:extLst>
        </xdr:cNvPr>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81" name="フローチャート: 判断 680">
          <a:extLst>
            <a:ext uri="{FF2B5EF4-FFF2-40B4-BE49-F238E27FC236}">
              <a16:creationId xmlns:a16="http://schemas.microsoft.com/office/drawing/2014/main" id="{8614783D-BA71-49D6-BDD4-83ACCFBBFA8B}"/>
            </a:ext>
          </a:extLst>
        </xdr:cNvPr>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DB1AC32-CDB7-438D-9B15-6CD1C56946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BFC88DF-4F60-4D7E-B82D-0B95BB68F7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646D391-25F8-47BC-8C42-A677D8C4860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DB8406F7-A1D6-4B2A-8050-C497D1EC21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F4C4DBFD-8939-40F8-AA7B-0E497951FD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98879</xdr:rowOff>
    </xdr:from>
    <xdr:to>
      <xdr:col>85</xdr:col>
      <xdr:colOff>177800</xdr:colOff>
      <xdr:row>109</xdr:row>
      <xdr:rowOff>29029</xdr:rowOff>
    </xdr:to>
    <xdr:sp macro="" textlink="">
      <xdr:nvSpPr>
        <xdr:cNvPr id="687" name="楕円 686">
          <a:extLst>
            <a:ext uri="{FF2B5EF4-FFF2-40B4-BE49-F238E27FC236}">
              <a16:creationId xmlns:a16="http://schemas.microsoft.com/office/drawing/2014/main" id="{A96537CE-A68D-4B00-8F06-E6EBB69D27D9}"/>
            </a:ext>
          </a:extLst>
        </xdr:cNvPr>
        <xdr:cNvSpPr/>
      </xdr:nvSpPr>
      <xdr:spPr>
        <a:xfrm>
          <a:off x="162687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13806</xdr:rowOff>
    </xdr:from>
    <xdr:ext cx="405111" cy="259045"/>
    <xdr:sp macro="" textlink="">
      <xdr:nvSpPr>
        <xdr:cNvPr id="688" name="【公民館】&#10;有形固定資産減価償却率該当値テキスト">
          <a:extLst>
            <a:ext uri="{FF2B5EF4-FFF2-40B4-BE49-F238E27FC236}">
              <a16:creationId xmlns:a16="http://schemas.microsoft.com/office/drawing/2014/main" id="{FC15DAA4-0031-468B-A414-D8CBE67171B9}"/>
            </a:ext>
          </a:extLst>
        </xdr:cNvPr>
        <xdr:cNvSpPr txBox="1"/>
      </xdr:nvSpPr>
      <xdr:spPr>
        <a:xfrm>
          <a:off x="16357600" y="1853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90714</xdr:rowOff>
    </xdr:from>
    <xdr:to>
      <xdr:col>81</xdr:col>
      <xdr:colOff>101600</xdr:colOff>
      <xdr:row>109</xdr:row>
      <xdr:rowOff>20864</xdr:rowOff>
    </xdr:to>
    <xdr:sp macro="" textlink="">
      <xdr:nvSpPr>
        <xdr:cNvPr id="689" name="楕円 688">
          <a:extLst>
            <a:ext uri="{FF2B5EF4-FFF2-40B4-BE49-F238E27FC236}">
              <a16:creationId xmlns:a16="http://schemas.microsoft.com/office/drawing/2014/main" id="{6655C94F-2A81-4927-A669-99E1E390D305}"/>
            </a:ext>
          </a:extLst>
        </xdr:cNvPr>
        <xdr:cNvSpPr/>
      </xdr:nvSpPr>
      <xdr:spPr>
        <a:xfrm>
          <a:off x="15430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141514</xdr:rowOff>
    </xdr:from>
    <xdr:to>
      <xdr:col>85</xdr:col>
      <xdr:colOff>127000</xdr:colOff>
      <xdr:row>108</xdr:row>
      <xdr:rowOff>149679</xdr:rowOff>
    </xdr:to>
    <xdr:cxnSp macro="">
      <xdr:nvCxnSpPr>
        <xdr:cNvPr id="690" name="直線コネクタ 689">
          <a:extLst>
            <a:ext uri="{FF2B5EF4-FFF2-40B4-BE49-F238E27FC236}">
              <a16:creationId xmlns:a16="http://schemas.microsoft.com/office/drawing/2014/main" id="{C2F4F710-4399-4D6A-AD57-4C581C63A933}"/>
            </a:ext>
          </a:extLst>
        </xdr:cNvPr>
        <xdr:cNvCxnSpPr/>
      </xdr:nvCxnSpPr>
      <xdr:spPr>
        <a:xfrm>
          <a:off x="15481300" y="1865811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71120</xdr:rowOff>
    </xdr:from>
    <xdr:to>
      <xdr:col>76</xdr:col>
      <xdr:colOff>165100</xdr:colOff>
      <xdr:row>109</xdr:row>
      <xdr:rowOff>1270</xdr:rowOff>
    </xdr:to>
    <xdr:sp macro="" textlink="">
      <xdr:nvSpPr>
        <xdr:cNvPr id="691" name="楕円 690">
          <a:extLst>
            <a:ext uri="{FF2B5EF4-FFF2-40B4-BE49-F238E27FC236}">
              <a16:creationId xmlns:a16="http://schemas.microsoft.com/office/drawing/2014/main" id="{3403FB77-8A1A-4651-B6FB-546B8C725FEC}"/>
            </a:ext>
          </a:extLst>
        </xdr:cNvPr>
        <xdr:cNvSpPr/>
      </xdr:nvSpPr>
      <xdr:spPr>
        <a:xfrm>
          <a:off x="14541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121920</xdr:rowOff>
    </xdr:from>
    <xdr:to>
      <xdr:col>81</xdr:col>
      <xdr:colOff>50800</xdr:colOff>
      <xdr:row>108</xdr:row>
      <xdr:rowOff>141514</xdr:rowOff>
    </xdr:to>
    <xdr:cxnSp macro="">
      <xdr:nvCxnSpPr>
        <xdr:cNvPr id="692" name="直線コネクタ 691">
          <a:extLst>
            <a:ext uri="{FF2B5EF4-FFF2-40B4-BE49-F238E27FC236}">
              <a16:creationId xmlns:a16="http://schemas.microsoft.com/office/drawing/2014/main" id="{67E134C1-1983-4540-B378-CE5358C380F3}"/>
            </a:ext>
          </a:extLst>
        </xdr:cNvPr>
        <xdr:cNvCxnSpPr/>
      </xdr:nvCxnSpPr>
      <xdr:spPr>
        <a:xfrm>
          <a:off x="14592300" y="186385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152763</xdr:rowOff>
    </xdr:from>
    <xdr:to>
      <xdr:col>72</xdr:col>
      <xdr:colOff>38100</xdr:colOff>
      <xdr:row>108</xdr:row>
      <xdr:rowOff>82913</xdr:rowOff>
    </xdr:to>
    <xdr:sp macro="" textlink="">
      <xdr:nvSpPr>
        <xdr:cNvPr id="693" name="楕円 692">
          <a:extLst>
            <a:ext uri="{FF2B5EF4-FFF2-40B4-BE49-F238E27FC236}">
              <a16:creationId xmlns:a16="http://schemas.microsoft.com/office/drawing/2014/main" id="{F598560C-2065-4E23-A62D-BCBA73E40425}"/>
            </a:ext>
          </a:extLst>
        </xdr:cNvPr>
        <xdr:cNvSpPr/>
      </xdr:nvSpPr>
      <xdr:spPr>
        <a:xfrm>
          <a:off x="13652500" y="184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32113</xdr:rowOff>
    </xdr:from>
    <xdr:to>
      <xdr:col>76</xdr:col>
      <xdr:colOff>114300</xdr:colOff>
      <xdr:row>108</xdr:row>
      <xdr:rowOff>121920</xdr:rowOff>
    </xdr:to>
    <xdr:cxnSp macro="">
      <xdr:nvCxnSpPr>
        <xdr:cNvPr id="694" name="直線コネクタ 693">
          <a:extLst>
            <a:ext uri="{FF2B5EF4-FFF2-40B4-BE49-F238E27FC236}">
              <a16:creationId xmlns:a16="http://schemas.microsoft.com/office/drawing/2014/main" id="{800FC988-2E20-43AF-8411-AC137B04E5B5}"/>
            </a:ext>
          </a:extLst>
        </xdr:cNvPr>
        <xdr:cNvCxnSpPr/>
      </xdr:nvCxnSpPr>
      <xdr:spPr>
        <a:xfrm>
          <a:off x="13703300" y="18548713"/>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120106</xdr:rowOff>
    </xdr:from>
    <xdr:to>
      <xdr:col>67</xdr:col>
      <xdr:colOff>101600</xdr:colOff>
      <xdr:row>108</xdr:row>
      <xdr:rowOff>50256</xdr:rowOff>
    </xdr:to>
    <xdr:sp macro="" textlink="">
      <xdr:nvSpPr>
        <xdr:cNvPr id="695" name="楕円 694">
          <a:extLst>
            <a:ext uri="{FF2B5EF4-FFF2-40B4-BE49-F238E27FC236}">
              <a16:creationId xmlns:a16="http://schemas.microsoft.com/office/drawing/2014/main" id="{DF973A82-9341-4F44-9940-451E67BA4587}"/>
            </a:ext>
          </a:extLst>
        </xdr:cNvPr>
        <xdr:cNvSpPr/>
      </xdr:nvSpPr>
      <xdr:spPr>
        <a:xfrm>
          <a:off x="12763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170906</xdr:rowOff>
    </xdr:from>
    <xdr:to>
      <xdr:col>71</xdr:col>
      <xdr:colOff>177800</xdr:colOff>
      <xdr:row>108</xdr:row>
      <xdr:rowOff>32113</xdr:rowOff>
    </xdr:to>
    <xdr:cxnSp macro="">
      <xdr:nvCxnSpPr>
        <xdr:cNvPr id="696" name="直線コネクタ 695">
          <a:extLst>
            <a:ext uri="{FF2B5EF4-FFF2-40B4-BE49-F238E27FC236}">
              <a16:creationId xmlns:a16="http://schemas.microsoft.com/office/drawing/2014/main" id="{C0C524A1-8D2F-419A-B128-2E6A36A0AA1C}"/>
            </a:ext>
          </a:extLst>
        </xdr:cNvPr>
        <xdr:cNvCxnSpPr/>
      </xdr:nvCxnSpPr>
      <xdr:spPr>
        <a:xfrm>
          <a:off x="12814300" y="185160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697" name="n_1aveValue【公民館】&#10;有形固定資産減価償却率">
          <a:extLst>
            <a:ext uri="{FF2B5EF4-FFF2-40B4-BE49-F238E27FC236}">
              <a16:creationId xmlns:a16="http://schemas.microsoft.com/office/drawing/2014/main" id="{2CF9D8D4-0633-4037-934C-5A6C47EE5C20}"/>
            </a:ext>
          </a:extLst>
        </xdr:cNvPr>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698" name="n_2aveValue【公民館】&#10;有形固定資産減価償却率">
          <a:extLst>
            <a:ext uri="{FF2B5EF4-FFF2-40B4-BE49-F238E27FC236}">
              <a16:creationId xmlns:a16="http://schemas.microsoft.com/office/drawing/2014/main" id="{E38A9050-8D44-45C2-9944-3AC1BAC01285}"/>
            </a:ext>
          </a:extLst>
        </xdr:cNvPr>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699" name="n_3aveValue【公民館】&#10;有形固定資産減価償却率">
          <a:extLst>
            <a:ext uri="{FF2B5EF4-FFF2-40B4-BE49-F238E27FC236}">
              <a16:creationId xmlns:a16="http://schemas.microsoft.com/office/drawing/2014/main" id="{45AA0883-776B-48FE-8BFA-E29FF2A75C2A}"/>
            </a:ext>
          </a:extLst>
        </xdr:cNvPr>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700" name="n_4aveValue【公民館】&#10;有形固定資産減価償却率">
          <a:extLst>
            <a:ext uri="{FF2B5EF4-FFF2-40B4-BE49-F238E27FC236}">
              <a16:creationId xmlns:a16="http://schemas.microsoft.com/office/drawing/2014/main" id="{19CA7884-1CCE-4FDD-8E75-48632E9BCF80}"/>
            </a:ext>
          </a:extLst>
        </xdr:cNvPr>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11991</xdr:rowOff>
    </xdr:from>
    <xdr:ext cx="405111" cy="259045"/>
    <xdr:sp macro="" textlink="">
      <xdr:nvSpPr>
        <xdr:cNvPr id="701" name="n_1mainValue【公民館】&#10;有形固定資産減価償却率">
          <a:extLst>
            <a:ext uri="{FF2B5EF4-FFF2-40B4-BE49-F238E27FC236}">
              <a16:creationId xmlns:a16="http://schemas.microsoft.com/office/drawing/2014/main" id="{98C034BC-1BE6-4AC1-8E64-375A8598C95A}"/>
            </a:ext>
          </a:extLst>
        </xdr:cNvPr>
        <xdr:cNvSpPr txBox="1"/>
      </xdr:nvSpPr>
      <xdr:spPr>
        <a:xfrm>
          <a:off x="152660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163847</xdr:rowOff>
    </xdr:from>
    <xdr:ext cx="405111" cy="259045"/>
    <xdr:sp macro="" textlink="">
      <xdr:nvSpPr>
        <xdr:cNvPr id="702" name="n_2mainValue【公民館】&#10;有形固定資産減価償却率">
          <a:extLst>
            <a:ext uri="{FF2B5EF4-FFF2-40B4-BE49-F238E27FC236}">
              <a16:creationId xmlns:a16="http://schemas.microsoft.com/office/drawing/2014/main" id="{3CC1F666-734E-4822-A5C4-6F790A806131}"/>
            </a:ext>
          </a:extLst>
        </xdr:cNvPr>
        <xdr:cNvSpPr txBox="1"/>
      </xdr:nvSpPr>
      <xdr:spPr>
        <a:xfrm>
          <a:off x="143897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74040</xdr:rowOff>
    </xdr:from>
    <xdr:ext cx="405111" cy="259045"/>
    <xdr:sp macro="" textlink="">
      <xdr:nvSpPr>
        <xdr:cNvPr id="703" name="n_3mainValue【公民館】&#10;有形固定資産減価償却率">
          <a:extLst>
            <a:ext uri="{FF2B5EF4-FFF2-40B4-BE49-F238E27FC236}">
              <a16:creationId xmlns:a16="http://schemas.microsoft.com/office/drawing/2014/main" id="{B05045C5-33C5-4130-B3B4-1D31F6C369D6}"/>
            </a:ext>
          </a:extLst>
        </xdr:cNvPr>
        <xdr:cNvSpPr txBox="1"/>
      </xdr:nvSpPr>
      <xdr:spPr>
        <a:xfrm>
          <a:off x="13500744" y="1859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41383</xdr:rowOff>
    </xdr:from>
    <xdr:ext cx="405111" cy="259045"/>
    <xdr:sp macro="" textlink="">
      <xdr:nvSpPr>
        <xdr:cNvPr id="704" name="n_4mainValue【公民館】&#10;有形固定資産減価償却率">
          <a:extLst>
            <a:ext uri="{FF2B5EF4-FFF2-40B4-BE49-F238E27FC236}">
              <a16:creationId xmlns:a16="http://schemas.microsoft.com/office/drawing/2014/main" id="{92765298-A42A-42AA-9424-B55746B79616}"/>
            </a:ext>
          </a:extLst>
        </xdr:cNvPr>
        <xdr:cNvSpPr txBox="1"/>
      </xdr:nvSpPr>
      <xdr:spPr>
        <a:xfrm>
          <a:off x="12611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F612619F-B3C9-4CE7-BD48-3D8D0C14A9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1B746335-CE0E-45EC-8738-B11B6D988BE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A6EB23D4-DB17-433B-A472-73F8D2D8BD1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A6A0301B-7278-40C9-9577-761FAEAFA6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B922AD3D-0B66-4109-B6D8-515AD6E928C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EDD52772-71E2-442B-A119-EBAA13FBC8B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FE9B72C5-EF3B-4D2D-A580-3D7F60BC9B0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979A5E7B-94C7-4407-A02B-0C6895BE3A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FC8883D8-2B29-4FFD-A339-857EB58D79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5133173C-8BD6-411A-B769-01617DC2A0B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C3A7841D-2346-4144-B423-900BC599882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BAF509F7-F643-4940-9646-F49EA426282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C07DE2AF-1547-41E2-8BD8-96678981D70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99B21506-F71F-48C0-98BB-52922D583F9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CBB79578-DB70-42D7-815C-75643F8EDCF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0051E786-FEAD-405D-BB4F-25FB08ADCD1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742B646D-409D-460F-87E3-DB178803834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DDBB655D-3EE2-4D5E-89C9-D2642EB5D60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B693215B-7BA0-4E75-8991-CDA7F801529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A8C480F4-5DA6-46D8-A498-1EF7861FA97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8D83973F-52B9-4EED-826E-881E8E447BC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3B7D2F58-F73C-4139-86BF-C26B9EC5FEC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5CC1C1E0-4C2F-485E-BA4A-186C9D9ECF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87A819E5-776F-4072-9D37-58794E9ED54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DB815078-7132-41D4-B93E-D6BF1791D62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30" name="直線コネクタ 729">
          <a:extLst>
            <a:ext uri="{FF2B5EF4-FFF2-40B4-BE49-F238E27FC236}">
              <a16:creationId xmlns:a16="http://schemas.microsoft.com/office/drawing/2014/main" id="{6451B767-2DCD-44B0-941C-C68C751B4760}"/>
            </a:ext>
          </a:extLst>
        </xdr:cNvPr>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1" name="【公民館】&#10;一人当たり面積最小値テキスト">
          <a:extLst>
            <a:ext uri="{FF2B5EF4-FFF2-40B4-BE49-F238E27FC236}">
              <a16:creationId xmlns:a16="http://schemas.microsoft.com/office/drawing/2014/main" id="{0EB28AE0-06B6-49CA-B872-7EC5AFFBF67A}"/>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2" name="直線コネクタ 731">
          <a:extLst>
            <a:ext uri="{FF2B5EF4-FFF2-40B4-BE49-F238E27FC236}">
              <a16:creationId xmlns:a16="http://schemas.microsoft.com/office/drawing/2014/main" id="{C35F5F59-BC99-49EA-8A87-B29350106A84}"/>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3" name="【公民館】&#10;一人当たり面積最大値テキスト">
          <a:extLst>
            <a:ext uri="{FF2B5EF4-FFF2-40B4-BE49-F238E27FC236}">
              <a16:creationId xmlns:a16="http://schemas.microsoft.com/office/drawing/2014/main" id="{27C2BC27-71FF-4B15-84D7-A8F2965FC50F}"/>
            </a:ext>
          </a:extLst>
        </xdr:cNvPr>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4" name="直線コネクタ 733">
          <a:extLst>
            <a:ext uri="{FF2B5EF4-FFF2-40B4-BE49-F238E27FC236}">
              <a16:creationId xmlns:a16="http://schemas.microsoft.com/office/drawing/2014/main" id="{5A696401-C099-4792-9166-C4B167511C62}"/>
            </a:ext>
          </a:extLst>
        </xdr:cNvPr>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35" name="【公民館】&#10;一人当たり面積平均値テキスト">
          <a:extLst>
            <a:ext uri="{FF2B5EF4-FFF2-40B4-BE49-F238E27FC236}">
              <a16:creationId xmlns:a16="http://schemas.microsoft.com/office/drawing/2014/main" id="{4256B1D3-3ECC-4836-ADCB-EBE6FA41A83A}"/>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6" name="フローチャート: 判断 735">
          <a:extLst>
            <a:ext uri="{FF2B5EF4-FFF2-40B4-BE49-F238E27FC236}">
              <a16:creationId xmlns:a16="http://schemas.microsoft.com/office/drawing/2014/main" id="{1ED18429-B8FF-4436-94A4-B3FF86C88FA3}"/>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7" name="フローチャート: 判断 736">
          <a:extLst>
            <a:ext uri="{FF2B5EF4-FFF2-40B4-BE49-F238E27FC236}">
              <a16:creationId xmlns:a16="http://schemas.microsoft.com/office/drawing/2014/main" id="{400CDE33-60DA-4723-91AB-2BB192B34C04}"/>
            </a:ext>
          </a:extLst>
        </xdr:cNvPr>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8" name="フローチャート: 判断 737">
          <a:extLst>
            <a:ext uri="{FF2B5EF4-FFF2-40B4-BE49-F238E27FC236}">
              <a16:creationId xmlns:a16="http://schemas.microsoft.com/office/drawing/2014/main" id="{DDC80F6F-5B8F-42A7-AE22-9BB0BA832942}"/>
            </a:ext>
          </a:extLst>
        </xdr:cNvPr>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39" name="フローチャート: 判断 738">
          <a:extLst>
            <a:ext uri="{FF2B5EF4-FFF2-40B4-BE49-F238E27FC236}">
              <a16:creationId xmlns:a16="http://schemas.microsoft.com/office/drawing/2014/main" id="{AAAD8627-F5DD-4F95-A3F2-6C858168684F}"/>
            </a:ext>
          </a:extLst>
        </xdr:cNvPr>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740" name="フローチャート: 判断 739">
          <a:extLst>
            <a:ext uri="{FF2B5EF4-FFF2-40B4-BE49-F238E27FC236}">
              <a16:creationId xmlns:a16="http://schemas.microsoft.com/office/drawing/2014/main" id="{7AEC7DFF-3491-495B-BDB0-19EEA828B4B7}"/>
            </a:ext>
          </a:extLst>
        </xdr:cNvPr>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4FCC8A16-359D-48C7-940D-EFADFB59097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FB6D0C6-F2BB-4E8E-BD97-9C790F75CE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484E61FA-73E4-477F-A8FE-1993FC6DD4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72AABB4A-E106-4079-986B-BEEB0AE733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ABFB6942-55B8-4AF4-AD95-EDA23651AD7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122827</xdr:rowOff>
    </xdr:from>
    <xdr:to>
      <xdr:col>116</xdr:col>
      <xdr:colOff>114300</xdr:colOff>
      <xdr:row>108</xdr:row>
      <xdr:rowOff>52977</xdr:rowOff>
    </xdr:to>
    <xdr:sp macro="" textlink="">
      <xdr:nvSpPr>
        <xdr:cNvPr id="746" name="楕円 745">
          <a:extLst>
            <a:ext uri="{FF2B5EF4-FFF2-40B4-BE49-F238E27FC236}">
              <a16:creationId xmlns:a16="http://schemas.microsoft.com/office/drawing/2014/main" id="{BDFF02A0-6D90-4CE3-BB6A-F8F48A43CA89}"/>
            </a:ext>
          </a:extLst>
        </xdr:cNvPr>
        <xdr:cNvSpPr/>
      </xdr:nvSpPr>
      <xdr:spPr>
        <a:xfrm>
          <a:off x="22110700" y="184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101254</xdr:rowOff>
    </xdr:from>
    <xdr:ext cx="469744" cy="259045"/>
    <xdr:sp macro="" textlink="">
      <xdr:nvSpPr>
        <xdr:cNvPr id="747" name="【公民館】&#10;一人当たり面積該当値テキスト">
          <a:extLst>
            <a:ext uri="{FF2B5EF4-FFF2-40B4-BE49-F238E27FC236}">
              <a16:creationId xmlns:a16="http://schemas.microsoft.com/office/drawing/2014/main" id="{7D182988-479B-4C3B-8B21-EF03E7DD5B2F}"/>
            </a:ext>
          </a:extLst>
        </xdr:cNvPr>
        <xdr:cNvSpPr txBox="1"/>
      </xdr:nvSpPr>
      <xdr:spPr>
        <a:xfrm>
          <a:off x="22199600" y="184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129358</xdr:rowOff>
    </xdr:from>
    <xdr:to>
      <xdr:col>112</xdr:col>
      <xdr:colOff>38100</xdr:colOff>
      <xdr:row>108</xdr:row>
      <xdr:rowOff>59508</xdr:rowOff>
    </xdr:to>
    <xdr:sp macro="" textlink="">
      <xdr:nvSpPr>
        <xdr:cNvPr id="748" name="楕円 747">
          <a:extLst>
            <a:ext uri="{FF2B5EF4-FFF2-40B4-BE49-F238E27FC236}">
              <a16:creationId xmlns:a16="http://schemas.microsoft.com/office/drawing/2014/main" id="{3176AE87-3BE7-4206-852B-89885BFDA8FA}"/>
            </a:ext>
          </a:extLst>
        </xdr:cNvPr>
        <xdr:cNvSpPr/>
      </xdr:nvSpPr>
      <xdr:spPr>
        <a:xfrm>
          <a:off x="21272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2177</xdr:rowOff>
    </xdr:from>
    <xdr:to>
      <xdr:col>116</xdr:col>
      <xdr:colOff>63500</xdr:colOff>
      <xdr:row>108</xdr:row>
      <xdr:rowOff>8708</xdr:rowOff>
    </xdr:to>
    <xdr:cxnSp macro="">
      <xdr:nvCxnSpPr>
        <xdr:cNvPr id="749" name="直線コネクタ 748">
          <a:extLst>
            <a:ext uri="{FF2B5EF4-FFF2-40B4-BE49-F238E27FC236}">
              <a16:creationId xmlns:a16="http://schemas.microsoft.com/office/drawing/2014/main" id="{CB73B215-8415-4FEC-8507-3740626E8EB1}"/>
            </a:ext>
          </a:extLst>
        </xdr:cNvPr>
        <xdr:cNvCxnSpPr/>
      </xdr:nvCxnSpPr>
      <xdr:spPr>
        <a:xfrm flipV="1">
          <a:off x="21323300" y="1851877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129358</xdr:rowOff>
    </xdr:from>
    <xdr:to>
      <xdr:col>107</xdr:col>
      <xdr:colOff>101600</xdr:colOff>
      <xdr:row>108</xdr:row>
      <xdr:rowOff>59508</xdr:rowOff>
    </xdr:to>
    <xdr:sp macro="" textlink="">
      <xdr:nvSpPr>
        <xdr:cNvPr id="750" name="楕円 749">
          <a:extLst>
            <a:ext uri="{FF2B5EF4-FFF2-40B4-BE49-F238E27FC236}">
              <a16:creationId xmlns:a16="http://schemas.microsoft.com/office/drawing/2014/main" id="{753F27DE-7A4C-45FD-9E45-040276222112}"/>
            </a:ext>
          </a:extLst>
        </xdr:cNvPr>
        <xdr:cNvSpPr/>
      </xdr:nvSpPr>
      <xdr:spPr>
        <a:xfrm>
          <a:off x="20383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8708</xdr:rowOff>
    </xdr:from>
    <xdr:to>
      <xdr:col>111</xdr:col>
      <xdr:colOff>177800</xdr:colOff>
      <xdr:row>108</xdr:row>
      <xdr:rowOff>8708</xdr:rowOff>
    </xdr:to>
    <xdr:cxnSp macro="">
      <xdr:nvCxnSpPr>
        <xdr:cNvPr id="751" name="直線コネクタ 750">
          <a:extLst>
            <a:ext uri="{FF2B5EF4-FFF2-40B4-BE49-F238E27FC236}">
              <a16:creationId xmlns:a16="http://schemas.microsoft.com/office/drawing/2014/main" id="{CF598EFD-257C-412A-A483-38EF720FC1D2}"/>
            </a:ext>
          </a:extLst>
        </xdr:cNvPr>
        <xdr:cNvCxnSpPr/>
      </xdr:nvCxnSpPr>
      <xdr:spPr>
        <a:xfrm>
          <a:off x="20434300" y="1852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128270</xdr:rowOff>
    </xdr:from>
    <xdr:to>
      <xdr:col>102</xdr:col>
      <xdr:colOff>165100</xdr:colOff>
      <xdr:row>108</xdr:row>
      <xdr:rowOff>58420</xdr:rowOff>
    </xdr:to>
    <xdr:sp macro="" textlink="">
      <xdr:nvSpPr>
        <xdr:cNvPr id="752" name="楕円 751">
          <a:extLst>
            <a:ext uri="{FF2B5EF4-FFF2-40B4-BE49-F238E27FC236}">
              <a16:creationId xmlns:a16="http://schemas.microsoft.com/office/drawing/2014/main" id="{84ECDA10-731F-4CE7-B747-65C8B8E092D6}"/>
            </a:ext>
          </a:extLst>
        </xdr:cNvPr>
        <xdr:cNvSpPr/>
      </xdr:nvSpPr>
      <xdr:spPr>
        <a:xfrm>
          <a:off x="19494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xdr:rowOff>
    </xdr:from>
    <xdr:to>
      <xdr:col>107</xdr:col>
      <xdr:colOff>50800</xdr:colOff>
      <xdr:row>108</xdr:row>
      <xdr:rowOff>8708</xdr:rowOff>
    </xdr:to>
    <xdr:cxnSp macro="">
      <xdr:nvCxnSpPr>
        <xdr:cNvPr id="753" name="直線コネクタ 752">
          <a:extLst>
            <a:ext uri="{FF2B5EF4-FFF2-40B4-BE49-F238E27FC236}">
              <a16:creationId xmlns:a16="http://schemas.microsoft.com/office/drawing/2014/main" id="{B47F35EE-F64F-4DB6-8CCC-D5BCA63DED35}"/>
            </a:ext>
          </a:extLst>
        </xdr:cNvPr>
        <xdr:cNvCxnSpPr/>
      </xdr:nvCxnSpPr>
      <xdr:spPr>
        <a:xfrm>
          <a:off x="19545300" y="1852422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129358</xdr:rowOff>
    </xdr:from>
    <xdr:to>
      <xdr:col>98</xdr:col>
      <xdr:colOff>38100</xdr:colOff>
      <xdr:row>108</xdr:row>
      <xdr:rowOff>59508</xdr:rowOff>
    </xdr:to>
    <xdr:sp macro="" textlink="">
      <xdr:nvSpPr>
        <xdr:cNvPr id="754" name="楕円 753">
          <a:extLst>
            <a:ext uri="{FF2B5EF4-FFF2-40B4-BE49-F238E27FC236}">
              <a16:creationId xmlns:a16="http://schemas.microsoft.com/office/drawing/2014/main" id="{DBD1213D-BD63-4D43-A408-19C26541F7CE}"/>
            </a:ext>
          </a:extLst>
        </xdr:cNvPr>
        <xdr:cNvSpPr/>
      </xdr:nvSpPr>
      <xdr:spPr>
        <a:xfrm>
          <a:off x="18605500" y="184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7620</xdr:rowOff>
    </xdr:from>
    <xdr:to>
      <xdr:col>102</xdr:col>
      <xdr:colOff>114300</xdr:colOff>
      <xdr:row>108</xdr:row>
      <xdr:rowOff>8708</xdr:rowOff>
    </xdr:to>
    <xdr:cxnSp macro="">
      <xdr:nvCxnSpPr>
        <xdr:cNvPr id="755" name="直線コネクタ 754">
          <a:extLst>
            <a:ext uri="{FF2B5EF4-FFF2-40B4-BE49-F238E27FC236}">
              <a16:creationId xmlns:a16="http://schemas.microsoft.com/office/drawing/2014/main" id="{1F6AAF85-CE6E-487B-8C80-0F5F8B802533}"/>
            </a:ext>
          </a:extLst>
        </xdr:cNvPr>
        <xdr:cNvCxnSpPr/>
      </xdr:nvCxnSpPr>
      <xdr:spPr>
        <a:xfrm flipV="1">
          <a:off x="18656300" y="1852422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756" name="n_1aveValue【公民館】&#10;一人当たり面積">
          <a:extLst>
            <a:ext uri="{FF2B5EF4-FFF2-40B4-BE49-F238E27FC236}">
              <a16:creationId xmlns:a16="http://schemas.microsoft.com/office/drawing/2014/main" id="{5B2DD745-A8E2-4F7F-A3C1-2A9DFE934962}"/>
            </a:ext>
          </a:extLst>
        </xdr:cNvPr>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757" name="n_2aveValue【公民館】&#10;一人当たり面積">
          <a:extLst>
            <a:ext uri="{FF2B5EF4-FFF2-40B4-BE49-F238E27FC236}">
              <a16:creationId xmlns:a16="http://schemas.microsoft.com/office/drawing/2014/main" id="{5ED8DF93-5BCE-4C7D-99E0-679A0A33F41E}"/>
            </a:ext>
          </a:extLst>
        </xdr:cNvPr>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758" name="n_3aveValue【公民館】&#10;一人当たり面積">
          <a:extLst>
            <a:ext uri="{FF2B5EF4-FFF2-40B4-BE49-F238E27FC236}">
              <a16:creationId xmlns:a16="http://schemas.microsoft.com/office/drawing/2014/main" id="{7EDBA582-6CC6-47EB-BF98-364227C177B5}"/>
            </a:ext>
          </a:extLst>
        </xdr:cNvPr>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759" name="n_4aveValue【公民館】&#10;一人当たり面積">
          <a:extLst>
            <a:ext uri="{FF2B5EF4-FFF2-40B4-BE49-F238E27FC236}">
              <a16:creationId xmlns:a16="http://schemas.microsoft.com/office/drawing/2014/main" id="{D6B9982B-F19E-42AC-B4A9-366C1C98941F}"/>
            </a:ext>
          </a:extLst>
        </xdr:cNvPr>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50635</xdr:rowOff>
    </xdr:from>
    <xdr:ext cx="469744" cy="259045"/>
    <xdr:sp macro="" textlink="">
      <xdr:nvSpPr>
        <xdr:cNvPr id="760" name="n_1mainValue【公民館】&#10;一人当たり面積">
          <a:extLst>
            <a:ext uri="{FF2B5EF4-FFF2-40B4-BE49-F238E27FC236}">
              <a16:creationId xmlns:a16="http://schemas.microsoft.com/office/drawing/2014/main" id="{69C86EEC-098E-4CE0-83BB-305BE760F108}"/>
            </a:ext>
          </a:extLst>
        </xdr:cNvPr>
        <xdr:cNvSpPr txBox="1"/>
      </xdr:nvSpPr>
      <xdr:spPr>
        <a:xfrm>
          <a:off x="210757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50635</xdr:rowOff>
    </xdr:from>
    <xdr:ext cx="469744" cy="259045"/>
    <xdr:sp macro="" textlink="">
      <xdr:nvSpPr>
        <xdr:cNvPr id="761" name="n_2mainValue【公民館】&#10;一人当たり面積">
          <a:extLst>
            <a:ext uri="{FF2B5EF4-FFF2-40B4-BE49-F238E27FC236}">
              <a16:creationId xmlns:a16="http://schemas.microsoft.com/office/drawing/2014/main" id="{AF96416B-521E-41C4-B6E9-FC789F42E4AF}"/>
            </a:ext>
          </a:extLst>
        </xdr:cNvPr>
        <xdr:cNvSpPr txBox="1"/>
      </xdr:nvSpPr>
      <xdr:spPr>
        <a:xfrm>
          <a:off x="201994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49547</xdr:rowOff>
    </xdr:from>
    <xdr:ext cx="469744" cy="259045"/>
    <xdr:sp macro="" textlink="">
      <xdr:nvSpPr>
        <xdr:cNvPr id="762" name="n_3mainValue【公民館】&#10;一人当たり面積">
          <a:extLst>
            <a:ext uri="{FF2B5EF4-FFF2-40B4-BE49-F238E27FC236}">
              <a16:creationId xmlns:a16="http://schemas.microsoft.com/office/drawing/2014/main" id="{7C570FF0-5879-4028-9535-BF6D86F4E9B9}"/>
            </a:ext>
          </a:extLst>
        </xdr:cNvPr>
        <xdr:cNvSpPr txBox="1"/>
      </xdr:nvSpPr>
      <xdr:spPr>
        <a:xfrm>
          <a:off x="19310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50635</xdr:rowOff>
    </xdr:from>
    <xdr:ext cx="469744" cy="259045"/>
    <xdr:sp macro="" textlink="">
      <xdr:nvSpPr>
        <xdr:cNvPr id="763" name="n_4mainValue【公民館】&#10;一人当たり面積">
          <a:extLst>
            <a:ext uri="{FF2B5EF4-FFF2-40B4-BE49-F238E27FC236}">
              <a16:creationId xmlns:a16="http://schemas.microsoft.com/office/drawing/2014/main" id="{6C7BA9C6-8445-4F46-9992-3615452A9EA6}"/>
            </a:ext>
          </a:extLst>
        </xdr:cNvPr>
        <xdr:cNvSpPr txBox="1"/>
      </xdr:nvSpPr>
      <xdr:spPr>
        <a:xfrm>
          <a:off x="18421427"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25623A21-FC3C-490B-ACC8-9327978A357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5F731B96-D3A5-415B-B2C1-462F6B589B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A7417AD9-E353-4D14-88B9-28532C390DC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学校施設は、</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年度に比井小学校が閉校したことに伴い、小学校数が１減少した。</a:t>
          </a:r>
          <a:r>
            <a:rPr kumimoji="1" lang="ja-JP" altLang="ja-JP" sz="1100">
              <a:solidFill>
                <a:schemeClr val="dk1"/>
              </a:solidFill>
              <a:effectLst/>
              <a:latin typeface="+mn-lt"/>
              <a:ea typeface="+mn-ea"/>
              <a:cs typeface="+mn-cs"/>
            </a:rPr>
            <a:t>２小学校、１中学校。保育所は、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保育所でほとんどが昭和５０年代に建設されており、類似団体と比較して、老朽化が進んでいる。</a:t>
          </a:r>
          <a:endParaRPr lang="ja-JP" altLang="ja-JP" sz="1400">
            <a:effectLst/>
          </a:endParaRPr>
        </a:p>
        <a:p>
          <a:r>
            <a:rPr kumimoji="1" lang="ja-JP" altLang="ja-JP" sz="1100">
              <a:solidFill>
                <a:schemeClr val="dk1"/>
              </a:solidFill>
              <a:effectLst/>
              <a:latin typeface="+mn-lt"/>
              <a:ea typeface="+mn-ea"/>
              <a:cs typeface="+mn-cs"/>
            </a:rPr>
            <a:t>　一方、内原小学校や日高中学校、志賀小学校は大規模改修により、長寿命化を図っており、内原小学校についても増築・改築を予定している。</a:t>
          </a:r>
          <a:endParaRPr lang="ja-JP" altLang="ja-JP" sz="1400">
            <a:effectLst/>
          </a:endParaRPr>
        </a:p>
        <a:p>
          <a:r>
            <a:rPr kumimoji="1" lang="ja-JP" altLang="ja-JP" sz="1100">
              <a:solidFill>
                <a:schemeClr val="dk1"/>
              </a:solidFill>
              <a:effectLst/>
              <a:latin typeface="+mn-lt"/>
              <a:ea typeface="+mn-ea"/>
              <a:cs typeface="+mn-cs"/>
            </a:rPr>
            <a:t>　漁港施設は、建設後相当年が経過し、老朽化が顕著化してきているため、機能保全計画に基づき施設の長寿命化を図っている。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7F8FB3-2A33-4A4F-A23E-3EF19CA9E3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4E48ED-C4D1-4C0D-A34B-FB26CE3A3C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DE60AD-73C2-4ADF-8A61-D00808479B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8D107FD-F2B6-47FB-8F5B-2BDB9BD003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C6B560-94A8-4427-89D0-BAB5177AEFD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A197E84-7AB5-49B3-AFAE-29477DE4ED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519633-F5C2-488D-9576-B16BDC6D37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1A7D30-A5E7-4F60-BCEB-CAA8EFA051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BE5913-77F8-4740-B3CC-D210B7281A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4476A5-A63D-4196-8EC0-353A20F753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7,937
46.21
5,271,788
4,882,958
373,638
2,965,389
3,749,695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3239062-0CB6-431D-BFDF-B6D7A1EE71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E82E2E-CBEF-489D-AB87-C004DCE061E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1DBAB3-5113-4672-8EA4-0D249F57254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C7036E-B294-4BA7-8A81-4316ECFC8B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CF2776-7319-497B-B3D8-652B2E333A5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0EA8B8C-F776-4E78-920C-81EC5BB412C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F1D555-12E1-4B4D-8DF9-F27A1A4A0F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90E932-376A-440E-8275-1DFB55308F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5551D9-6F82-4012-8210-31E09C2B8F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EEBF28-11F4-4E10-A777-1186E06DA9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EE87B8-3EE6-415F-9876-4EE127D16C9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DF212D-79C5-41E9-ACEA-4B7FD247950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ADF40E-7F3F-426B-B3D7-882FB6A688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B866CBE-BBC4-42EA-8F95-9C4AA8A1F2D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FCE6A2C-B9C3-47F4-9566-6111C4A696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9BD00F-3D0F-46E9-AFEA-B428C5203AC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8A89C0-B21E-4C61-ACF4-EB72B93886D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B492EF5-CEE9-4D3E-B88B-A68B63A5D66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B8CA6F-7BDA-49B7-9291-39C097958BE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5EE78F9-2D28-44F4-867D-3090EE7DA1A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78136E8-A39E-4E8E-BBE9-CAED85AC4A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2C923C-EA86-4F01-AAD6-E537271CD1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8B3021-DEDE-487C-B84C-791B6C4C3D6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556C85-3DDD-4DE1-864E-BBA55E469F8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A06059-5891-4BCD-A796-F6786AB0D23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F60C7E4-99C8-46C6-B2AC-E1F52ECBA7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07E271-2D01-45E8-8A80-8453896EA3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5D4C55-64DF-40C2-8DA7-1D63F9682E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7BA33F-AC3A-481B-92ED-4D967A7DC5F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4BD2985-2882-4D4D-8619-98150BE4B0E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B896545-426F-4F5B-BF8C-1FC27733E7A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4D3AEB84-4F92-42B5-9236-9426EA37A8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0D95D59-37A1-47DC-A47E-25D5E090AC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5501CCC-B479-4C6D-A12B-DE3B526F6D3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2DF5CBB-84FE-4063-8928-2F8072696A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44D9862-3459-461A-B013-19A57ED8B1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9BFEB64-EFBE-410B-9093-03A84EBEE03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D830E10-972F-4A35-A303-03491244A7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E5A577B-FE1E-4D12-A2CB-1CBA1149A8F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ADF04801-3C4D-4726-A3A0-8C674079E66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3227BAB-C5B8-4A76-A296-7C2FD3EF2D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431EF33-9388-44FC-A972-88A635EC1F1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614EEBC-D6D5-4BFB-B702-DC8081B0E15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BBAC81D-5C3E-4B4B-8EF4-3C3A73716A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8CBFBF5-4425-4D3A-A7AE-69DABEADBA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4286A823-2E60-4A76-A4F2-94DAE255030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C738273-D5EA-499C-B11E-719B91B4E95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E0E10ED-15F3-46E2-BDD4-2930407CCD9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FEE9D9C-F394-4604-8D7D-5D8A4456628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66667268-6B67-4641-9029-DFB8074AF48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653BEB20-732D-40F6-8AF7-728930B020C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63519E3-5FCD-4BE4-B0EC-FF7D29BC77F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71EB1FFB-A59C-40FD-A589-1FD1170ABC0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86F0059F-AA41-4E7E-A6DF-BEA02659081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E4E5F10-8A15-49A0-B72B-F8AE9F354B0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DD83B1D9-AB0D-4DE3-ACE2-4363EA06E25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EAD6ECD-ED60-4C86-800D-C8AD0DDB826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24E92BA-762C-4FC3-B3F7-9712576CDE5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8871B19-56D9-4E9F-9CC8-09E72E7EBEE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864327E-D52F-4043-B804-33FA2A640D0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8F3FC357-E058-4175-8CAE-2CB3F75C254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E7FC0A0-7F22-44CE-BAB1-215D91FD6A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D2601900-64A5-4679-8A88-8A2DD730AAF3}"/>
            </a:ext>
          </a:extLst>
        </xdr:cNvPr>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11B6CC98-98BD-4072-8330-D09BA2470CE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1343729-5FCD-46C8-BD2D-0A60C69152B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E10A617B-5189-41DB-80B8-03E2602511FA}"/>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a:extLst>
            <a:ext uri="{FF2B5EF4-FFF2-40B4-BE49-F238E27FC236}">
              <a16:creationId xmlns:a16="http://schemas.microsoft.com/office/drawing/2014/main" id="{01DE64E9-FD5A-4EBE-B18C-A5A09AE6EAA5}"/>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1E08254-754A-4F4C-97DD-C157F73F9C6F}"/>
            </a:ext>
          </a:extLst>
        </xdr:cNvPr>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a:extLst>
            <a:ext uri="{FF2B5EF4-FFF2-40B4-BE49-F238E27FC236}">
              <a16:creationId xmlns:a16="http://schemas.microsoft.com/office/drawing/2014/main" id="{0FB261EF-E156-4237-9B03-4F984CF08CF7}"/>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a:extLst>
            <a:ext uri="{FF2B5EF4-FFF2-40B4-BE49-F238E27FC236}">
              <a16:creationId xmlns:a16="http://schemas.microsoft.com/office/drawing/2014/main" id="{072C6564-89F1-41A9-BE7B-A01902BD75F8}"/>
            </a:ext>
          </a:extLst>
        </xdr:cNvPr>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7BCB0283-EBEF-45BA-A424-E4FD0F37B869}"/>
            </a:ext>
          </a:extLst>
        </xdr:cNvPr>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a:extLst>
            <a:ext uri="{FF2B5EF4-FFF2-40B4-BE49-F238E27FC236}">
              <a16:creationId xmlns:a16="http://schemas.microsoft.com/office/drawing/2014/main" id="{0F494FDA-AAF1-4B86-9155-42F0B6806A2A}"/>
            </a:ext>
          </a:extLst>
        </xdr:cNvPr>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a:extLst>
            <a:ext uri="{FF2B5EF4-FFF2-40B4-BE49-F238E27FC236}">
              <a16:creationId xmlns:a16="http://schemas.microsoft.com/office/drawing/2014/main" id="{3DF17D12-9564-4FFF-AD34-E2F1766FFE71}"/>
            </a:ext>
          </a:extLst>
        </xdr:cNvPr>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1CAF28B-78D2-4475-A57B-9219EBA003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6E4F91A-A5C4-48BF-A0AA-E4569F5977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9381AB0-2BF6-4AF5-B1C7-D7E2F4CF76F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80998162-8F2E-4111-91B1-057423C8411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AF84CBC-952A-4CF4-B2A1-E8B4E58F4FF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45538</xdr:rowOff>
    </xdr:from>
    <xdr:to>
      <xdr:col>24</xdr:col>
      <xdr:colOff>114300</xdr:colOff>
      <xdr:row>59</xdr:row>
      <xdr:rowOff>147138</xdr:rowOff>
    </xdr:to>
    <xdr:sp macro="" textlink="">
      <xdr:nvSpPr>
        <xdr:cNvPr id="90" name="楕円 89">
          <a:extLst>
            <a:ext uri="{FF2B5EF4-FFF2-40B4-BE49-F238E27FC236}">
              <a16:creationId xmlns:a16="http://schemas.microsoft.com/office/drawing/2014/main" id="{DC1FDA63-16BE-4280-845C-A5AC277FC10E}"/>
            </a:ext>
          </a:extLst>
        </xdr:cNvPr>
        <xdr:cNvSpPr/>
      </xdr:nvSpPr>
      <xdr:spPr>
        <a:xfrm>
          <a:off x="4584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68415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9D53274-68A4-469E-8340-C2971A247B54}"/>
            </a:ext>
          </a:extLst>
        </xdr:cNvPr>
        <xdr:cNvSpPr txBox="1"/>
      </xdr:nvSpPr>
      <xdr:spPr>
        <a:xfrm>
          <a:off x="4673600" y="1001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11249</xdr:rowOff>
    </xdr:from>
    <xdr:to>
      <xdr:col>20</xdr:col>
      <xdr:colOff>38100</xdr:colOff>
      <xdr:row>59</xdr:row>
      <xdr:rowOff>112849</xdr:rowOff>
    </xdr:to>
    <xdr:sp macro="" textlink="">
      <xdr:nvSpPr>
        <xdr:cNvPr id="92" name="楕円 91">
          <a:extLst>
            <a:ext uri="{FF2B5EF4-FFF2-40B4-BE49-F238E27FC236}">
              <a16:creationId xmlns:a16="http://schemas.microsoft.com/office/drawing/2014/main" id="{031050A1-9A0A-4DB6-AD11-5089332623E5}"/>
            </a:ext>
          </a:extLst>
        </xdr:cNvPr>
        <xdr:cNvSpPr/>
      </xdr:nvSpPr>
      <xdr:spPr>
        <a:xfrm>
          <a:off x="3746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62049</xdr:rowOff>
    </xdr:from>
    <xdr:to>
      <xdr:col>24</xdr:col>
      <xdr:colOff>63500</xdr:colOff>
      <xdr:row>59</xdr:row>
      <xdr:rowOff>96338</xdr:rowOff>
    </xdr:to>
    <xdr:cxnSp macro="">
      <xdr:nvCxnSpPr>
        <xdr:cNvPr id="93" name="直線コネクタ 92">
          <a:extLst>
            <a:ext uri="{FF2B5EF4-FFF2-40B4-BE49-F238E27FC236}">
              <a16:creationId xmlns:a16="http://schemas.microsoft.com/office/drawing/2014/main" id="{D239869F-50A7-4BA9-A815-FBD0E9734514}"/>
            </a:ext>
          </a:extLst>
        </xdr:cNvPr>
        <xdr:cNvCxnSpPr/>
      </xdr:nvCxnSpPr>
      <xdr:spPr>
        <a:xfrm>
          <a:off x="3797300" y="101775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148409</xdr:rowOff>
    </xdr:from>
    <xdr:to>
      <xdr:col>15</xdr:col>
      <xdr:colOff>101600</xdr:colOff>
      <xdr:row>59</xdr:row>
      <xdr:rowOff>78559</xdr:rowOff>
    </xdr:to>
    <xdr:sp macro="" textlink="">
      <xdr:nvSpPr>
        <xdr:cNvPr id="94" name="楕円 93">
          <a:extLst>
            <a:ext uri="{FF2B5EF4-FFF2-40B4-BE49-F238E27FC236}">
              <a16:creationId xmlns:a16="http://schemas.microsoft.com/office/drawing/2014/main" id="{F148CA2A-3DEA-4EEC-8374-F0272D14AA0D}"/>
            </a:ext>
          </a:extLst>
        </xdr:cNvPr>
        <xdr:cNvSpPr/>
      </xdr:nvSpPr>
      <xdr:spPr>
        <a:xfrm>
          <a:off x="2857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27759</xdr:rowOff>
    </xdr:from>
    <xdr:to>
      <xdr:col>19</xdr:col>
      <xdr:colOff>177800</xdr:colOff>
      <xdr:row>59</xdr:row>
      <xdr:rowOff>62049</xdr:rowOff>
    </xdr:to>
    <xdr:cxnSp macro="">
      <xdr:nvCxnSpPr>
        <xdr:cNvPr id="95" name="直線コネクタ 94">
          <a:extLst>
            <a:ext uri="{FF2B5EF4-FFF2-40B4-BE49-F238E27FC236}">
              <a16:creationId xmlns:a16="http://schemas.microsoft.com/office/drawing/2014/main" id="{F7076114-159C-4802-BB01-FA2220930FB8}"/>
            </a:ext>
          </a:extLst>
        </xdr:cNvPr>
        <xdr:cNvCxnSpPr/>
      </xdr:nvCxnSpPr>
      <xdr:spPr>
        <a:xfrm>
          <a:off x="2908300" y="101433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1451</xdr:rowOff>
    </xdr:from>
    <xdr:to>
      <xdr:col>10</xdr:col>
      <xdr:colOff>165100</xdr:colOff>
      <xdr:row>63</xdr:row>
      <xdr:rowOff>103051</xdr:rowOff>
    </xdr:to>
    <xdr:sp macro="" textlink="">
      <xdr:nvSpPr>
        <xdr:cNvPr id="96" name="楕円 95">
          <a:extLst>
            <a:ext uri="{FF2B5EF4-FFF2-40B4-BE49-F238E27FC236}">
              <a16:creationId xmlns:a16="http://schemas.microsoft.com/office/drawing/2014/main" id="{88CE124D-0960-4ACD-98B2-A8E1082A9C63}"/>
            </a:ext>
          </a:extLst>
        </xdr:cNvPr>
        <xdr:cNvSpPr/>
      </xdr:nvSpPr>
      <xdr:spPr>
        <a:xfrm>
          <a:off x="1968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27759</xdr:rowOff>
    </xdr:from>
    <xdr:to>
      <xdr:col>15</xdr:col>
      <xdr:colOff>50800</xdr:colOff>
      <xdr:row>63</xdr:row>
      <xdr:rowOff>52251</xdr:rowOff>
    </xdr:to>
    <xdr:cxnSp macro="">
      <xdr:nvCxnSpPr>
        <xdr:cNvPr id="97" name="直線コネクタ 96">
          <a:extLst>
            <a:ext uri="{FF2B5EF4-FFF2-40B4-BE49-F238E27FC236}">
              <a16:creationId xmlns:a16="http://schemas.microsoft.com/office/drawing/2014/main" id="{B52AF6B7-9C8E-4922-BD7D-014D9A30405F}"/>
            </a:ext>
          </a:extLst>
        </xdr:cNvPr>
        <xdr:cNvCxnSpPr/>
      </xdr:nvCxnSpPr>
      <xdr:spPr>
        <a:xfrm flipV="1">
          <a:off x="2019300" y="10143309"/>
          <a:ext cx="889000" cy="71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153307</xdr:rowOff>
    </xdr:from>
    <xdr:to>
      <xdr:col>6</xdr:col>
      <xdr:colOff>38100</xdr:colOff>
      <xdr:row>63</xdr:row>
      <xdr:rowOff>83457</xdr:rowOff>
    </xdr:to>
    <xdr:sp macro="" textlink="">
      <xdr:nvSpPr>
        <xdr:cNvPr id="98" name="楕円 97">
          <a:extLst>
            <a:ext uri="{FF2B5EF4-FFF2-40B4-BE49-F238E27FC236}">
              <a16:creationId xmlns:a16="http://schemas.microsoft.com/office/drawing/2014/main" id="{F19486CD-CD28-4A7F-8704-19682BC200F7}"/>
            </a:ext>
          </a:extLst>
        </xdr:cNvPr>
        <xdr:cNvSpPr/>
      </xdr:nvSpPr>
      <xdr:spPr>
        <a:xfrm>
          <a:off x="1079500" y="10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32657</xdr:rowOff>
    </xdr:from>
    <xdr:to>
      <xdr:col>10</xdr:col>
      <xdr:colOff>114300</xdr:colOff>
      <xdr:row>63</xdr:row>
      <xdr:rowOff>52251</xdr:rowOff>
    </xdr:to>
    <xdr:cxnSp macro="">
      <xdr:nvCxnSpPr>
        <xdr:cNvPr id="99" name="直線コネクタ 98">
          <a:extLst>
            <a:ext uri="{FF2B5EF4-FFF2-40B4-BE49-F238E27FC236}">
              <a16:creationId xmlns:a16="http://schemas.microsoft.com/office/drawing/2014/main" id="{66431F64-5877-4E83-964A-93A59DD7C39B}"/>
            </a:ext>
          </a:extLst>
        </xdr:cNvPr>
        <xdr:cNvCxnSpPr/>
      </xdr:nvCxnSpPr>
      <xdr:spPr>
        <a:xfrm>
          <a:off x="1130300" y="1083400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a:extLst>
            <a:ext uri="{FF2B5EF4-FFF2-40B4-BE49-F238E27FC236}">
              <a16:creationId xmlns:a16="http://schemas.microsoft.com/office/drawing/2014/main" id="{A2075FD7-AF2D-4305-A79D-7FF053622DEC}"/>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01" name="n_2aveValue【体育館・プール】&#10;有形固定資産減価償却率">
          <a:extLst>
            <a:ext uri="{FF2B5EF4-FFF2-40B4-BE49-F238E27FC236}">
              <a16:creationId xmlns:a16="http://schemas.microsoft.com/office/drawing/2014/main" id="{78ECF371-611B-470A-9C90-1A838AD3445D}"/>
            </a:ext>
          </a:extLst>
        </xdr:cNvPr>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02" name="n_3aveValue【体育館・プール】&#10;有形固定資産減価償却率">
          <a:extLst>
            <a:ext uri="{FF2B5EF4-FFF2-40B4-BE49-F238E27FC236}">
              <a16:creationId xmlns:a16="http://schemas.microsoft.com/office/drawing/2014/main" id="{BC964632-132E-4F5F-8E08-1260C9DF7D2E}"/>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103" name="n_4aveValue【体育館・プール】&#10;有形固定資産減価償却率">
          <a:extLst>
            <a:ext uri="{FF2B5EF4-FFF2-40B4-BE49-F238E27FC236}">
              <a16:creationId xmlns:a16="http://schemas.microsoft.com/office/drawing/2014/main" id="{3FE717E3-C587-4D4F-859D-91F8EB902124}"/>
            </a:ext>
          </a:extLst>
        </xdr:cNvPr>
        <xdr:cNvSpPr txBox="1"/>
      </xdr:nvSpPr>
      <xdr:spPr>
        <a:xfrm>
          <a:off x="927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129376</xdr:rowOff>
    </xdr:from>
    <xdr:ext cx="405111" cy="259045"/>
    <xdr:sp macro="" textlink="">
      <xdr:nvSpPr>
        <xdr:cNvPr id="104" name="n_1mainValue【体育館・プール】&#10;有形固定資産減価償却率">
          <a:extLst>
            <a:ext uri="{FF2B5EF4-FFF2-40B4-BE49-F238E27FC236}">
              <a16:creationId xmlns:a16="http://schemas.microsoft.com/office/drawing/2014/main" id="{E358AFA1-D353-4511-BA30-310415CB0AC0}"/>
            </a:ext>
          </a:extLst>
        </xdr:cNvPr>
        <xdr:cNvSpPr txBox="1"/>
      </xdr:nvSpPr>
      <xdr:spPr>
        <a:xfrm>
          <a:off x="35820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95086</xdr:rowOff>
    </xdr:from>
    <xdr:ext cx="405111" cy="259045"/>
    <xdr:sp macro="" textlink="">
      <xdr:nvSpPr>
        <xdr:cNvPr id="105" name="n_2mainValue【体育館・プール】&#10;有形固定資産減価償却率">
          <a:extLst>
            <a:ext uri="{FF2B5EF4-FFF2-40B4-BE49-F238E27FC236}">
              <a16:creationId xmlns:a16="http://schemas.microsoft.com/office/drawing/2014/main" id="{618806A4-72C3-4C48-A893-4EF1BE2AA99E}"/>
            </a:ext>
          </a:extLst>
        </xdr:cNvPr>
        <xdr:cNvSpPr txBox="1"/>
      </xdr:nvSpPr>
      <xdr:spPr>
        <a:xfrm>
          <a:off x="2705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94178</xdr:rowOff>
    </xdr:from>
    <xdr:ext cx="405111" cy="259045"/>
    <xdr:sp macro="" textlink="">
      <xdr:nvSpPr>
        <xdr:cNvPr id="106" name="n_3mainValue【体育館・プール】&#10;有形固定資産減価償却率">
          <a:extLst>
            <a:ext uri="{FF2B5EF4-FFF2-40B4-BE49-F238E27FC236}">
              <a16:creationId xmlns:a16="http://schemas.microsoft.com/office/drawing/2014/main" id="{150E6993-85F7-4C86-9A04-EE8A8DB4892A}"/>
            </a:ext>
          </a:extLst>
        </xdr:cNvPr>
        <xdr:cNvSpPr txBox="1"/>
      </xdr:nvSpPr>
      <xdr:spPr>
        <a:xfrm>
          <a:off x="1816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74584</xdr:rowOff>
    </xdr:from>
    <xdr:ext cx="405111" cy="259045"/>
    <xdr:sp macro="" textlink="">
      <xdr:nvSpPr>
        <xdr:cNvPr id="107" name="n_4mainValue【体育館・プール】&#10;有形固定資産減価償却率">
          <a:extLst>
            <a:ext uri="{FF2B5EF4-FFF2-40B4-BE49-F238E27FC236}">
              <a16:creationId xmlns:a16="http://schemas.microsoft.com/office/drawing/2014/main" id="{B20A79A0-34F3-4FF5-B5C9-76A045ADC766}"/>
            </a:ext>
          </a:extLst>
        </xdr:cNvPr>
        <xdr:cNvSpPr txBox="1"/>
      </xdr:nvSpPr>
      <xdr:spPr>
        <a:xfrm>
          <a:off x="927744" y="108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EA734591-0CEE-4446-A7C9-48114DAB4F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81144C7D-399D-4BBF-A4AB-829B446264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FFF75CC9-369B-49FD-B58B-06F08EF9128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FBF930AA-FDB0-4E16-BF54-51FD2B1101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F15B398-4C21-46FF-8335-A4F29A93A81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6A95C1AB-AED2-4655-87F0-C3ADB23CAD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21D2A77-AB89-4ED9-989A-30529D2127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6ABEF008-4AC6-4759-A2C5-C8412BD4AF2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7B010C1-6976-4972-BFAC-4AED052899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E3916E0-DFE9-4DB1-A2C1-75D7031CDA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81FA73B0-7309-47AB-AC8E-055111124CA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9ABD2527-A381-4220-BF89-92C22046E01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D2CB21A7-5515-4EF5-A52F-A9CF3220DC4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DF6284F-258D-42A8-82DB-CE02370A1F3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8D74383B-9C71-4359-82DF-66664F6A17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4A7A9794-6101-494A-B088-49189F3F57D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F9172A22-667A-419C-A38B-6E08CD3F3E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6363FF56-940F-4FCF-A5F7-21003DD063F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E54E2281-09DA-4D03-98AC-99FBE9BC686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660AC757-D78D-4C00-92D5-7646D2BFFC4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FF6E723A-D2E5-4653-AC9A-04433D9D5B1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8B5DA7FB-B0CC-4044-AE53-2493BCB5A16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A67F494A-1BBB-49CD-87F2-3E2FB53D80C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a:extLst>
            <a:ext uri="{FF2B5EF4-FFF2-40B4-BE49-F238E27FC236}">
              <a16:creationId xmlns:a16="http://schemas.microsoft.com/office/drawing/2014/main" id="{A4BE6B25-F6DA-4BF0-BAAD-D2A477D40C4C}"/>
            </a:ext>
          </a:extLst>
        </xdr:cNvPr>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a:extLst>
            <a:ext uri="{FF2B5EF4-FFF2-40B4-BE49-F238E27FC236}">
              <a16:creationId xmlns:a16="http://schemas.microsoft.com/office/drawing/2014/main" id="{20DC7F2A-FAF5-442F-B7D1-99A105A7A0CB}"/>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a:extLst>
            <a:ext uri="{FF2B5EF4-FFF2-40B4-BE49-F238E27FC236}">
              <a16:creationId xmlns:a16="http://schemas.microsoft.com/office/drawing/2014/main" id="{16055A39-FB4C-4878-A3C3-B8E00460BDEF}"/>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a:extLst>
            <a:ext uri="{FF2B5EF4-FFF2-40B4-BE49-F238E27FC236}">
              <a16:creationId xmlns:a16="http://schemas.microsoft.com/office/drawing/2014/main" id="{D3DC0084-A16C-4927-8C4F-27DFFDF32FFC}"/>
            </a:ext>
          </a:extLst>
        </xdr:cNvPr>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a:extLst>
            <a:ext uri="{FF2B5EF4-FFF2-40B4-BE49-F238E27FC236}">
              <a16:creationId xmlns:a16="http://schemas.microsoft.com/office/drawing/2014/main" id="{F29E549B-03D0-4EFE-ADEF-69CA8E362172}"/>
            </a:ext>
          </a:extLst>
        </xdr:cNvPr>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a:extLst>
            <a:ext uri="{FF2B5EF4-FFF2-40B4-BE49-F238E27FC236}">
              <a16:creationId xmlns:a16="http://schemas.microsoft.com/office/drawing/2014/main" id="{216A73C1-AACF-4E33-9E22-952894C2405A}"/>
            </a:ext>
          </a:extLst>
        </xdr:cNvPr>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a:extLst>
            <a:ext uri="{FF2B5EF4-FFF2-40B4-BE49-F238E27FC236}">
              <a16:creationId xmlns:a16="http://schemas.microsoft.com/office/drawing/2014/main" id="{7F70FBA8-8B1D-4C5C-BD79-1B4D240F025C}"/>
            </a:ext>
          </a:extLst>
        </xdr:cNvPr>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a:extLst>
            <a:ext uri="{FF2B5EF4-FFF2-40B4-BE49-F238E27FC236}">
              <a16:creationId xmlns:a16="http://schemas.microsoft.com/office/drawing/2014/main" id="{6D81230C-9009-45E9-A5BA-606F982C26AD}"/>
            </a:ext>
          </a:extLst>
        </xdr:cNvPr>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a:extLst>
            <a:ext uri="{FF2B5EF4-FFF2-40B4-BE49-F238E27FC236}">
              <a16:creationId xmlns:a16="http://schemas.microsoft.com/office/drawing/2014/main" id="{708518B5-4D52-4D29-B028-6580BF2EC8F7}"/>
            </a:ext>
          </a:extLst>
        </xdr:cNvPr>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a:extLst>
            <a:ext uri="{FF2B5EF4-FFF2-40B4-BE49-F238E27FC236}">
              <a16:creationId xmlns:a16="http://schemas.microsoft.com/office/drawing/2014/main" id="{9601768B-BB2A-4F8E-BF11-E186FB7BD694}"/>
            </a:ext>
          </a:extLst>
        </xdr:cNvPr>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a:extLst>
            <a:ext uri="{FF2B5EF4-FFF2-40B4-BE49-F238E27FC236}">
              <a16:creationId xmlns:a16="http://schemas.microsoft.com/office/drawing/2014/main" id="{6B24FD59-D33D-4CF6-A3A9-B32C296A684E}"/>
            </a:ext>
          </a:extLst>
        </xdr:cNvPr>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E45449C-0768-4B25-AC18-DF677FEB769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A289926-0111-4C0E-A2AD-68E66FCD0CE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66D0C90-169B-43AB-AD25-9837990DC38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5FD661E-8177-4525-AB34-77E068DA2F5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54B5F29-2E1E-480C-BBCE-5F0170DEB9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148082</xdr:rowOff>
    </xdr:from>
    <xdr:to>
      <xdr:col>55</xdr:col>
      <xdr:colOff>50800</xdr:colOff>
      <xdr:row>64</xdr:row>
      <xdr:rowOff>78232</xdr:rowOff>
    </xdr:to>
    <xdr:sp macro="" textlink="">
      <xdr:nvSpPr>
        <xdr:cNvPr id="147" name="楕円 146">
          <a:extLst>
            <a:ext uri="{FF2B5EF4-FFF2-40B4-BE49-F238E27FC236}">
              <a16:creationId xmlns:a16="http://schemas.microsoft.com/office/drawing/2014/main" id="{1FE251F4-9712-41E1-889C-BC874F97E974}"/>
            </a:ext>
          </a:extLst>
        </xdr:cNvPr>
        <xdr:cNvSpPr/>
      </xdr:nvSpPr>
      <xdr:spPr>
        <a:xfrm>
          <a:off x="104267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63009</xdr:rowOff>
    </xdr:from>
    <xdr:ext cx="469744" cy="259045"/>
    <xdr:sp macro="" textlink="">
      <xdr:nvSpPr>
        <xdr:cNvPr id="148" name="【体育館・プール】&#10;一人当たり面積該当値テキスト">
          <a:extLst>
            <a:ext uri="{FF2B5EF4-FFF2-40B4-BE49-F238E27FC236}">
              <a16:creationId xmlns:a16="http://schemas.microsoft.com/office/drawing/2014/main" id="{563791EF-87DD-4549-A7B4-E11938DD2D5D}"/>
            </a:ext>
          </a:extLst>
        </xdr:cNvPr>
        <xdr:cNvSpPr txBox="1"/>
      </xdr:nvSpPr>
      <xdr:spPr>
        <a:xfrm>
          <a:off x="10515600" y="1086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148082</xdr:rowOff>
    </xdr:from>
    <xdr:to>
      <xdr:col>50</xdr:col>
      <xdr:colOff>165100</xdr:colOff>
      <xdr:row>64</xdr:row>
      <xdr:rowOff>78232</xdr:rowOff>
    </xdr:to>
    <xdr:sp macro="" textlink="">
      <xdr:nvSpPr>
        <xdr:cNvPr id="149" name="楕円 148">
          <a:extLst>
            <a:ext uri="{FF2B5EF4-FFF2-40B4-BE49-F238E27FC236}">
              <a16:creationId xmlns:a16="http://schemas.microsoft.com/office/drawing/2014/main" id="{1116C5DA-80D1-485A-88C2-75E253B32AA5}"/>
            </a:ext>
          </a:extLst>
        </xdr:cNvPr>
        <xdr:cNvSpPr/>
      </xdr:nvSpPr>
      <xdr:spPr>
        <a:xfrm>
          <a:off x="95885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27432</xdr:rowOff>
    </xdr:from>
    <xdr:to>
      <xdr:col>55</xdr:col>
      <xdr:colOff>0</xdr:colOff>
      <xdr:row>64</xdr:row>
      <xdr:rowOff>27432</xdr:rowOff>
    </xdr:to>
    <xdr:cxnSp macro="">
      <xdr:nvCxnSpPr>
        <xdr:cNvPr id="150" name="直線コネクタ 149">
          <a:extLst>
            <a:ext uri="{FF2B5EF4-FFF2-40B4-BE49-F238E27FC236}">
              <a16:creationId xmlns:a16="http://schemas.microsoft.com/office/drawing/2014/main" id="{BB033B12-2F33-45D7-82F9-5952F65BB581}"/>
            </a:ext>
          </a:extLst>
        </xdr:cNvPr>
        <xdr:cNvCxnSpPr/>
      </xdr:nvCxnSpPr>
      <xdr:spPr>
        <a:xfrm>
          <a:off x="9639300" y="110002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148082</xdr:rowOff>
    </xdr:from>
    <xdr:to>
      <xdr:col>46</xdr:col>
      <xdr:colOff>38100</xdr:colOff>
      <xdr:row>64</xdr:row>
      <xdr:rowOff>78232</xdr:rowOff>
    </xdr:to>
    <xdr:sp macro="" textlink="">
      <xdr:nvSpPr>
        <xdr:cNvPr id="151" name="楕円 150">
          <a:extLst>
            <a:ext uri="{FF2B5EF4-FFF2-40B4-BE49-F238E27FC236}">
              <a16:creationId xmlns:a16="http://schemas.microsoft.com/office/drawing/2014/main" id="{38A4477F-DEB7-49A5-9F88-A3BAD31B7137}"/>
            </a:ext>
          </a:extLst>
        </xdr:cNvPr>
        <xdr:cNvSpPr/>
      </xdr:nvSpPr>
      <xdr:spPr>
        <a:xfrm>
          <a:off x="86995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27432</xdr:rowOff>
    </xdr:from>
    <xdr:to>
      <xdr:col>50</xdr:col>
      <xdr:colOff>114300</xdr:colOff>
      <xdr:row>64</xdr:row>
      <xdr:rowOff>27432</xdr:rowOff>
    </xdr:to>
    <xdr:cxnSp macro="">
      <xdr:nvCxnSpPr>
        <xdr:cNvPr id="152" name="直線コネクタ 151">
          <a:extLst>
            <a:ext uri="{FF2B5EF4-FFF2-40B4-BE49-F238E27FC236}">
              <a16:creationId xmlns:a16="http://schemas.microsoft.com/office/drawing/2014/main" id="{1D703AAD-3026-44F5-A0A8-8FCB863FD757}"/>
            </a:ext>
          </a:extLst>
        </xdr:cNvPr>
        <xdr:cNvCxnSpPr/>
      </xdr:nvCxnSpPr>
      <xdr:spPr>
        <a:xfrm>
          <a:off x="8750300" y="11000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19304</xdr:rowOff>
    </xdr:from>
    <xdr:to>
      <xdr:col>41</xdr:col>
      <xdr:colOff>101600</xdr:colOff>
      <xdr:row>64</xdr:row>
      <xdr:rowOff>120904</xdr:rowOff>
    </xdr:to>
    <xdr:sp macro="" textlink="">
      <xdr:nvSpPr>
        <xdr:cNvPr id="153" name="楕円 152">
          <a:extLst>
            <a:ext uri="{FF2B5EF4-FFF2-40B4-BE49-F238E27FC236}">
              <a16:creationId xmlns:a16="http://schemas.microsoft.com/office/drawing/2014/main" id="{FAB29F06-5493-482A-BC2B-2009789E141B}"/>
            </a:ext>
          </a:extLst>
        </xdr:cNvPr>
        <xdr:cNvSpPr/>
      </xdr:nvSpPr>
      <xdr:spPr>
        <a:xfrm>
          <a:off x="7810500" y="109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27432</xdr:rowOff>
    </xdr:from>
    <xdr:to>
      <xdr:col>45</xdr:col>
      <xdr:colOff>177800</xdr:colOff>
      <xdr:row>64</xdr:row>
      <xdr:rowOff>70104</xdr:rowOff>
    </xdr:to>
    <xdr:cxnSp macro="">
      <xdr:nvCxnSpPr>
        <xdr:cNvPr id="154" name="直線コネクタ 153">
          <a:extLst>
            <a:ext uri="{FF2B5EF4-FFF2-40B4-BE49-F238E27FC236}">
              <a16:creationId xmlns:a16="http://schemas.microsoft.com/office/drawing/2014/main" id="{56033F69-B3B1-4483-B447-203D61044AD0}"/>
            </a:ext>
          </a:extLst>
        </xdr:cNvPr>
        <xdr:cNvCxnSpPr/>
      </xdr:nvCxnSpPr>
      <xdr:spPr>
        <a:xfrm flipV="1">
          <a:off x="7861300" y="1100023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19304</xdr:rowOff>
    </xdr:from>
    <xdr:to>
      <xdr:col>36</xdr:col>
      <xdr:colOff>165100</xdr:colOff>
      <xdr:row>64</xdr:row>
      <xdr:rowOff>120904</xdr:rowOff>
    </xdr:to>
    <xdr:sp macro="" textlink="">
      <xdr:nvSpPr>
        <xdr:cNvPr id="155" name="楕円 154">
          <a:extLst>
            <a:ext uri="{FF2B5EF4-FFF2-40B4-BE49-F238E27FC236}">
              <a16:creationId xmlns:a16="http://schemas.microsoft.com/office/drawing/2014/main" id="{75DE5031-8ECB-4131-B3B3-04258E2F207B}"/>
            </a:ext>
          </a:extLst>
        </xdr:cNvPr>
        <xdr:cNvSpPr/>
      </xdr:nvSpPr>
      <xdr:spPr>
        <a:xfrm>
          <a:off x="6921500" y="109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70104</xdr:rowOff>
    </xdr:from>
    <xdr:to>
      <xdr:col>41</xdr:col>
      <xdr:colOff>50800</xdr:colOff>
      <xdr:row>64</xdr:row>
      <xdr:rowOff>70104</xdr:rowOff>
    </xdr:to>
    <xdr:cxnSp macro="">
      <xdr:nvCxnSpPr>
        <xdr:cNvPr id="156" name="直線コネクタ 155">
          <a:extLst>
            <a:ext uri="{FF2B5EF4-FFF2-40B4-BE49-F238E27FC236}">
              <a16:creationId xmlns:a16="http://schemas.microsoft.com/office/drawing/2014/main" id="{792B698F-8161-4AC8-9554-A92200C27DD2}"/>
            </a:ext>
          </a:extLst>
        </xdr:cNvPr>
        <xdr:cNvCxnSpPr/>
      </xdr:nvCxnSpPr>
      <xdr:spPr>
        <a:xfrm>
          <a:off x="6972300" y="11042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a:extLst>
            <a:ext uri="{FF2B5EF4-FFF2-40B4-BE49-F238E27FC236}">
              <a16:creationId xmlns:a16="http://schemas.microsoft.com/office/drawing/2014/main" id="{40DD1B8C-718F-4981-AE66-C598639111E8}"/>
            </a:ext>
          </a:extLst>
        </xdr:cNvPr>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a:extLst>
            <a:ext uri="{FF2B5EF4-FFF2-40B4-BE49-F238E27FC236}">
              <a16:creationId xmlns:a16="http://schemas.microsoft.com/office/drawing/2014/main" id="{93C83E1C-C893-479F-9DB5-F63E85A9D8AB}"/>
            </a:ext>
          </a:extLst>
        </xdr:cNvPr>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159" name="n_3aveValue【体育館・プール】&#10;一人当たり面積">
          <a:extLst>
            <a:ext uri="{FF2B5EF4-FFF2-40B4-BE49-F238E27FC236}">
              <a16:creationId xmlns:a16="http://schemas.microsoft.com/office/drawing/2014/main" id="{8C149FA2-DEC7-41BF-9701-CD4089BFEC3E}"/>
            </a:ext>
          </a:extLst>
        </xdr:cNvPr>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a:extLst>
            <a:ext uri="{FF2B5EF4-FFF2-40B4-BE49-F238E27FC236}">
              <a16:creationId xmlns:a16="http://schemas.microsoft.com/office/drawing/2014/main" id="{82F6CC96-FF98-492F-9B37-A32CE1B7D677}"/>
            </a:ext>
          </a:extLst>
        </xdr:cNvPr>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69359</xdr:rowOff>
    </xdr:from>
    <xdr:ext cx="469744" cy="259045"/>
    <xdr:sp macro="" textlink="">
      <xdr:nvSpPr>
        <xdr:cNvPr id="161" name="n_1mainValue【体育館・プール】&#10;一人当たり面積">
          <a:extLst>
            <a:ext uri="{FF2B5EF4-FFF2-40B4-BE49-F238E27FC236}">
              <a16:creationId xmlns:a16="http://schemas.microsoft.com/office/drawing/2014/main" id="{779CDDE6-025B-4D56-BD38-9C25C332CA26}"/>
            </a:ext>
          </a:extLst>
        </xdr:cNvPr>
        <xdr:cNvSpPr txBox="1"/>
      </xdr:nvSpPr>
      <xdr:spPr>
        <a:xfrm>
          <a:off x="9391727" y="110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69359</xdr:rowOff>
    </xdr:from>
    <xdr:ext cx="469744" cy="259045"/>
    <xdr:sp macro="" textlink="">
      <xdr:nvSpPr>
        <xdr:cNvPr id="162" name="n_2mainValue【体育館・プール】&#10;一人当たり面積">
          <a:extLst>
            <a:ext uri="{FF2B5EF4-FFF2-40B4-BE49-F238E27FC236}">
              <a16:creationId xmlns:a16="http://schemas.microsoft.com/office/drawing/2014/main" id="{98CB2823-9006-4888-BAB8-7BBF068303C0}"/>
            </a:ext>
          </a:extLst>
        </xdr:cNvPr>
        <xdr:cNvSpPr txBox="1"/>
      </xdr:nvSpPr>
      <xdr:spPr>
        <a:xfrm>
          <a:off x="8515427" y="110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112031</xdr:rowOff>
    </xdr:from>
    <xdr:ext cx="469744" cy="259045"/>
    <xdr:sp macro="" textlink="">
      <xdr:nvSpPr>
        <xdr:cNvPr id="163" name="n_3mainValue【体育館・プール】&#10;一人当たり面積">
          <a:extLst>
            <a:ext uri="{FF2B5EF4-FFF2-40B4-BE49-F238E27FC236}">
              <a16:creationId xmlns:a16="http://schemas.microsoft.com/office/drawing/2014/main" id="{3E636155-7287-48D8-ADE1-CE88D76F407B}"/>
            </a:ext>
          </a:extLst>
        </xdr:cNvPr>
        <xdr:cNvSpPr txBox="1"/>
      </xdr:nvSpPr>
      <xdr:spPr>
        <a:xfrm>
          <a:off x="7626427" y="1108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112031</xdr:rowOff>
    </xdr:from>
    <xdr:ext cx="469744" cy="259045"/>
    <xdr:sp macro="" textlink="">
      <xdr:nvSpPr>
        <xdr:cNvPr id="164" name="n_4mainValue【体育館・プール】&#10;一人当たり面積">
          <a:extLst>
            <a:ext uri="{FF2B5EF4-FFF2-40B4-BE49-F238E27FC236}">
              <a16:creationId xmlns:a16="http://schemas.microsoft.com/office/drawing/2014/main" id="{B8F27BB1-DEFE-4EC5-AE19-0B0585112164}"/>
            </a:ext>
          </a:extLst>
        </xdr:cNvPr>
        <xdr:cNvSpPr txBox="1"/>
      </xdr:nvSpPr>
      <xdr:spPr>
        <a:xfrm>
          <a:off x="6737427" y="1108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51AFC3AF-150C-43DF-90F8-625BE99F59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AC602B19-EC0C-42AD-9CFB-C83C5F981B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1E6666C2-9F3A-43CF-99D9-4FF30CE9620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F3C60E74-7829-4B30-AA30-D05CE93BC8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21228D3B-E6C5-419A-9016-FD23B96A046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E3DC8D6-220E-43EF-BEBD-2E5D14FF341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2A8C3B28-7E68-45C4-B7B0-DB13D33D01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55165EF4-DE73-4465-A7DF-F0D24F9ABA5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833740A-445B-4705-947A-B15D4F16211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2AD1D9C2-636F-4472-A6C4-1CEC73C54F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2199AFAA-FA81-42B4-B52B-872D5B77A1B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6969D4B3-8A9E-4AD6-87AB-D0F9E27AA92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3D16B9A3-C3E1-4081-83FA-2160764D90D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480D190C-92BB-4830-AECC-1CC26D0C157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1A5D0F96-2D1A-44A1-B0F3-99AC3231C5A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B85CE491-363D-4888-B7AF-531C874DABA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36E3972-27ED-4137-85C5-1DB383F8D99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AA9ADA7A-945C-4E81-9C1C-933CEBE801D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52FB9506-4644-4EAC-9F83-6E735926456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C3D80471-1F8B-4CA5-819B-E7E4BD68BCE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5162FCAA-9239-4FD5-8AF4-65F91185B80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9980E103-C628-428B-8DEA-7C3B34400FC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AC55F898-F8BE-494A-812C-0DCBCD64B6C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F24B34C9-A1DB-4160-8F76-AB5F63AB2FD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62F8055D-DE46-40AA-9B8E-4DA2409EC7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A18281E4-0225-4604-A702-D5CC0EE65968}"/>
            </a:ext>
          </a:extLst>
        </xdr:cNvPr>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8A94D437-7208-48E0-8DA9-EE42F32B97B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B1ADC208-5432-486C-920C-45819381A1E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AF6DC450-4F0F-4CDC-AFE8-5738C9C47B4E}"/>
            </a:ext>
          </a:extLst>
        </xdr:cNvPr>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a:extLst>
            <a:ext uri="{FF2B5EF4-FFF2-40B4-BE49-F238E27FC236}">
              <a16:creationId xmlns:a16="http://schemas.microsoft.com/office/drawing/2014/main" id="{CB8035E2-5A2C-4DAF-929A-99EF12603FCF}"/>
            </a:ext>
          </a:extLst>
        </xdr:cNvPr>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88680318-EEEE-41C3-A0D2-86A0B8E9E935}"/>
            </a:ext>
          </a:extLst>
        </xdr:cNvPr>
        <xdr:cNvSpPr txBox="1"/>
      </xdr:nvSpPr>
      <xdr:spPr>
        <a:xfrm>
          <a:off x="4673600" y="1430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a:extLst>
            <a:ext uri="{FF2B5EF4-FFF2-40B4-BE49-F238E27FC236}">
              <a16:creationId xmlns:a16="http://schemas.microsoft.com/office/drawing/2014/main" id="{5E12018C-0D71-40B3-9A9A-B387A5AAB65B}"/>
            </a:ext>
          </a:extLst>
        </xdr:cNvPr>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a:extLst>
            <a:ext uri="{FF2B5EF4-FFF2-40B4-BE49-F238E27FC236}">
              <a16:creationId xmlns:a16="http://schemas.microsoft.com/office/drawing/2014/main" id="{AB233F31-75D0-4C34-8A3C-66299EA842FC}"/>
            </a:ext>
          </a:extLst>
        </xdr:cNvPr>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a:extLst>
            <a:ext uri="{FF2B5EF4-FFF2-40B4-BE49-F238E27FC236}">
              <a16:creationId xmlns:a16="http://schemas.microsoft.com/office/drawing/2014/main" id="{1CF08412-EF45-4591-9572-CCC61DA0DDE6}"/>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a:extLst>
            <a:ext uri="{FF2B5EF4-FFF2-40B4-BE49-F238E27FC236}">
              <a16:creationId xmlns:a16="http://schemas.microsoft.com/office/drawing/2014/main" id="{DA77ACE6-3244-4B13-A3FF-19C3B5B49392}"/>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a:extLst>
            <a:ext uri="{FF2B5EF4-FFF2-40B4-BE49-F238E27FC236}">
              <a16:creationId xmlns:a16="http://schemas.microsoft.com/office/drawing/2014/main" id="{BA3AA7EB-7501-4C96-B065-E18FB71A90FE}"/>
            </a:ext>
          </a:extLst>
        </xdr:cNvPr>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DC56828-6D61-48AA-A4CC-96DBB2D6F7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E5FA197-D049-4132-9165-A99B790B991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D483790-A4DF-49A3-B651-22BA90936CD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BB43C556-5DA9-41DA-BB58-F282DB80B25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653C7082-C1E4-4871-AAEE-9838DD7AFB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160382</xdr:rowOff>
    </xdr:from>
    <xdr:to>
      <xdr:col>24</xdr:col>
      <xdr:colOff>114300</xdr:colOff>
      <xdr:row>83</xdr:row>
      <xdr:rowOff>90532</xdr:rowOff>
    </xdr:to>
    <xdr:sp macro="" textlink="">
      <xdr:nvSpPr>
        <xdr:cNvPr id="206" name="楕円 205">
          <a:extLst>
            <a:ext uri="{FF2B5EF4-FFF2-40B4-BE49-F238E27FC236}">
              <a16:creationId xmlns:a16="http://schemas.microsoft.com/office/drawing/2014/main" id="{43EB8E01-3632-483C-BF58-FBF300410674}"/>
            </a:ext>
          </a:extLst>
        </xdr:cNvPr>
        <xdr:cNvSpPr/>
      </xdr:nvSpPr>
      <xdr:spPr>
        <a:xfrm>
          <a:off x="45847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11809</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EA373036-5DDA-4BEC-9F0F-E98CFC04F566}"/>
            </a:ext>
          </a:extLst>
        </xdr:cNvPr>
        <xdr:cNvSpPr txBox="1"/>
      </xdr:nvSpPr>
      <xdr:spPr>
        <a:xfrm>
          <a:off x="4673600" y="140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132624</xdr:rowOff>
    </xdr:from>
    <xdr:to>
      <xdr:col>20</xdr:col>
      <xdr:colOff>38100</xdr:colOff>
      <xdr:row>83</xdr:row>
      <xdr:rowOff>62774</xdr:rowOff>
    </xdr:to>
    <xdr:sp macro="" textlink="">
      <xdr:nvSpPr>
        <xdr:cNvPr id="208" name="楕円 207">
          <a:extLst>
            <a:ext uri="{FF2B5EF4-FFF2-40B4-BE49-F238E27FC236}">
              <a16:creationId xmlns:a16="http://schemas.microsoft.com/office/drawing/2014/main" id="{2D31D8C6-D747-4459-9A98-A73000121C69}"/>
            </a:ext>
          </a:extLst>
        </xdr:cNvPr>
        <xdr:cNvSpPr/>
      </xdr:nvSpPr>
      <xdr:spPr>
        <a:xfrm>
          <a:off x="3746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11974</xdr:rowOff>
    </xdr:from>
    <xdr:to>
      <xdr:col>24</xdr:col>
      <xdr:colOff>63500</xdr:colOff>
      <xdr:row>83</xdr:row>
      <xdr:rowOff>39732</xdr:rowOff>
    </xdr:to>
    <xdr:cxnSp macro="">
      <xdr:nvCxnSpPr>
        <xdr:cNvPr id="209" name="直線コネクタ 208">
          <a:extLst>
            <a:ext uri="{FF2B5EF4-FFF2-40B4-BE49-F238E27FC236}">
              <a16:creationId xmlns:a16="http://schemas.microsoft.com/office/drawing/2014/main" id="{0A9EB756-F08B-4ED7-A2E1-3E8FF832E552}"/>
            </a:ext>
          </a:extLst>
        </xdr:cNvPr>
        <xdr:cNvCxnSpPr/>
      </xdr:nvCxnSpPr>
      <xdr:spPr>
        <a:xfrm>
          <a:off x="3797300" y="1424232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103232</xdr:rowOff>
    </xdr:from>
    <xdr:to>
      <xdr:col>15</xdr:col>
      <xdr:colOff>101600</xdr:colOff>
      <xdr:row>83</xdr:row>
      <xdr:rowOff>33382</xdr:rowOff>
    </xdr:to>
    <xdr:sp macro="" textlink="">
      <xdr:nvSpPr>
        <xdr:cNvPr id="210" name="楕円 209">
          <a:extLst>
            <a:ext uri="{FF2B5EF4-FFF2-40B4-BE49-F238E27FC236}">
              <a16:creationId xmlns:a16="http://schemas.microsoft.com/office/drawing/2014/main" id="{2CE2D61D-7975-4D7B-A878-2437F0FD7B79}"/>
            </a:ext>
          </a:extLst>
        </xdr:cNvPr>
        <xdr:cNvSpPr/>
      </xdr:nvSpPr>
      <xdr:spPr>
        <a:xfrm>
          <a:off x="2857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154032</xdr:rowOff>
    </xdr:from>
    <xdr:to>
      <xdr:col>19</xdr:col>
      <xdr:colOff>177800</xdr:colOff>
      <xdr:row>83</xdr:row>
      <xdr:rowOff>11974</xdr:rowOff>
    </xdr:to>
    <xdr:cxnSp macro="">
      <xdr:nvCxnSpPr>
        <xdr:cNvPr id="211" name="直線コネクタ 210">
          <a:extLst>
            <a:ext uri="{FF2B5EF4-FFF2-40B4-BE49-F238E27FC236}">
              <a16:creationId xmlns:a16="http://schemas.microsoft.com/office/drawing/2014/main" id="{BC9B8ECA-FD8E-4CCF-8A65-AE706BA4AE53}"/>
            </a:ext>
          </a:extLst>
        </xdr:cNvPr>
        <xdr:cNvCxnSpPr/>
      </xdr:nvCxnSpPr>
      <xdr:spPr>
        <a:xfrm>
          <a:off x="2908300" y="142129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73842</xdr:rowOff>
    </xdr:from>
    <xdr:to>
      <xdr:col>10</xdr:col>
      <xdr:colOff>165100</xdr:colOff>
      <xdr:row>83</xdr:row>
      <xdr:rowOff>3992</xdr:rowOff>
    </xdr:to>
    <xdr:sp macro="" textlink="">
      <xdr:nvSpPr>
        <xdr:cNvPr id="212" name="楕円 211">
          <a:extLst>
            <a:ext uri="{FF2B5EF4-FFF2-40B4-BE49-F238E27FC236}">
              <a16:creationId xmlns:a16="http://schemas.microsoft.com/office/drawing/2014/main" id="{BF779BE6-7CDB-4FFF-A6FE-6B773F9A071E}"/>
            </a:ext>
          </a:extLst>
        </xdr:cNvPr>
        <xdr:cNvSpPr/>
      </xdr:nvSpPr>
      <xdr:spPr>
        <a:xfrm>
          <a:off x="1968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124642</xdr:rowOff>
    </xdr:from>
    <xdr:to>
      <xdr:col>15</xdr:col>
      <xdr:colOff>50800</xdr:colOff>
      <xdr:row>82</xdr:row>
      <xdr:rowOff>154032</xdr:rowOff>
    </xdr:to>
    <xdr:cxnSp macro="">
      <xdr:nvCxnSpPr>
        <xdr:cNvPr id="213" name="直線コネクタ 212">
          <a:extLst>
            <a:ext uri="{FF2B5EF4-FFF2-40B4-BE49-F238E27FC236}">
              <a16:creationId xmlns:a16="http://schemas.microsoft.com/office/drawing/2014/main" id="{D035850C-63C0-49F3-8736-3F3E678ED159}"/>
            </a:ext>
          </a:extLst>
        </xdr:cNvPr>
        <xdr:cNvCxnSpPr/>
      </xdr:nvCxnSpPr>
      <xdr:spPr>
        <a:xfrm>
          <a:off x="2019300" y="141835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49349</xdr:rowOff>
    </xdr:from>
    <xdr:to>
      <xdr:col>6</xdr:col>
      <xdr:colOff>38100</xdr:colOff>
      <xdr:row>82</xdr:row>
      <xdr:rowOff>150949</xdr:rowOff>
    </xdr:to>
    <xdr:sp macro="" textlink="">
      <xdr:nvSpPr>
        <xdr:cNvPr id="214" name="楕円 213">
          <a:extLst>
            <a:ext uri="{FF2B5EF4-FFF2-40B4-BE49-F238E27FC236}">
              <a16:creationId xmlns:a16="http://schemas.microsoft.com/office/drawing/2014/main" id="{C68BF044-84D1-4490-AFD2-9E7D501FB7BD}"/>
            </a:ext>
          </a:extLst>
        </xdr:cNvPr>
        <xdr:cNvSpPr/>
      </xdr:nvSpPr>
      <xdr:spPr>
        <a:xfrm>
          <a:off x="1079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100149</xdr:rowOff>
    </xdr:from>
    <xdr:to>
      <xdr:col>10</xdr:col>
      <xdr:colOff>114300</xdr:colOff>
      <xdr:row>82</xdr:row>
      <xdr:rowOff>124642</xdr:rowOff>
    </xdr:to>
    <xdr:cxnSp macro="">
      <xdr:nvCxnSpPr>
        <xdr:cNvPr id="215" name="直線コネクタ 214">
          <a:extLst>
            <a:ext uri="{FF2B5EF4-FFF2-40B4-BE49-F238E27FC236}">
              <a16:creationId xmlns:a16="http://schemas.microsoft.com/office/drawing/2014/main" id="{5A344839-538C-405A-8C73-9C1D0B333F52}"/>
            </a:ext>
          </a:extLst>
        </xdr:cNvPr>
        <xdr:cNvCxnSpPr/>
      </xdr:nvCxnSpPr>
      <xdr:spPr>
        <a:xfrm>
          <a:off x="1130300" y="1415904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216" name="n_1aveValue【福祉施設】&#10;有形固定資産減価償却率">
          <a:extLst>
            <a:ext uri="{FF2B5EF4-FFF2-40B4-BE49-F238E27FC236}">
              <a16:creationId xmlns:a16="http://schemas.microsoft.com/office/drawing/2014/main" id="{47CF9E00-56E1-47D3-9C9F-3B4C1EDD0193}"/>
            </a:ext>
          </a:extLst>
        </xdr:cNvPr>
        <xdr:cNvSpPr txBox="1"/>
      </xdr:nvSpPr>
      <xdr:spPr>
        <a:xfrm>
          <a:off x="3582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17" name="n_2aveValue【福祉施設】&#10;有形固定資産減価償却率">
          <a:extLst>
            <a:ext uri="{FF2B5EF4-FFF2-40B4-BE49-F238E27FC236}">
              <a16:creationId xmlns:a16="http://schemas.microsoft.com/office/drawing/2014/main" id="{D5F8DC01-A144-422C-A754-325F0738263A}"/>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218" name="n_3aveValue【福祉施設】&#10;有形固定資産減価償却率">
          <a:extLst>
            <a:ext uri="{FF2B5EF4-FFF2-40B4-BE49-F238E27FC236}">
              <a16:creationId xmlns:a16="http://schemas.microsoft.com/office/drawing/2014/main" id="{7039CA77-93C8-4234-ABC4-48DFE3499F5D}"/>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219" name="n_4aveValue【福祉施設】&#10;有形固定資産減価償却率">
          <a:extLst>
            <a:ext uri="{FF2B5EF4-FFF2-40B4-BE49-F238E27FC236}">
              <a16:creationId xmlns:a16="http://schemas.microsoft.com/office/drawing/2014/main" id="{577BA138-E4E0-43A9-9571-1B4C33A4CCFA}"/>
            </a:ext>
          </a:extLst>
        </xdr:cNvPr>
        <xdr:cNvSpPr txBox="1"/>
      </xdr:nvSpPr>
      <xdr:spPr>
        <a:xfrm>
          <a:off x="927744"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79301</xdr:rowOff>
    </xdr:from>
    <xdr:ext cx="405111" cy="259045"/>
    <xdr:sp macro="" textlink="">
      <xdr:nvSpPr>
        <xdr:cNvPr id="220" name="n_1mainValue【福祉施設】&#10;有形固定資産減価償却率">
          <a:extLst>
            <a:ext uri="{FF2B5EF4-FFF2-40B4-BE49-F238E27FC236}">
              <a16:creationId xmlns:a16="http://schemas.microsoft.com/office/drawing/2014/main" id="{643F5584-3324-4885-BD89-BBD9E0D453D3}"/>
            </a:ext>
          </a:extLst>
        </xdr:cNvPr>
        <xdr:cNvSpPr txBox="1"/>
      </xdr:nvSpPr>
      <xdr:spPr>
        <a:xfrm>
          <a:off x="3582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49909</xdr:rowOff>
    </xdr:from>
    <xdr:ext cx="405111" cy="259045"/>
    <xdr:sp macro="" textlink="">
      <xdr:nvSpPr>
        <xdr:cNvPr id="221" name="n_2mainValue【福祉施設】&#10;有形固定資産減価償却率">
          <a:extLst>
            <a:ext uri="{FF2B5EF4-FFF2-40B4-BE49-F238E27FC236}">
              <a16:creationId xmlns:a16="http://schemas.microsoft.com/office/drawing/2014/main" id="{EE190E23-9765-4371-914E-E269E6F6FB36}"/>
            </a:ext>
          </a:extLst>
        </xdr:cNvPr>
        <xdr:cNvSpPr txBox="1"/>
      </xdr:nvSpPr>
      <xdr:spPr>
        <a:xfrm>
          <a:off x="2705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20519</xdr:rowOff>
    </xdr:from>
    <xdr:ext cx="405111" cy="259045"/>
    <xdr:sp macro="" textlink="">
      <xdr:nvSpPr>
        <xdr:cNvPr id="222" name="n_3mainValue【福祉施設】&#10;有形固定資産減価償却率">
          <a:extLst>
            <a:ext uri="{FF2B5EF4-FFF2-40B4-BE49-F238E27FC236}">
              <a16:creationId xmlns:a16="http://schemas.microsoft.com/office/drawing/2014/main" id="{0DDD7042-A25D-4FD9-B120-F1C1DC2F57B4}"/>
            </a:ext>
          </a:extLst>
        </xdr:cNvPr>
        <xdr:cNvSpPr txBox="1"/>
      </xdr:nvSpPr>
      <xdr:spPr>
        <a:xfrm>
          <a:off x="1816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167476</xdr:rowOff>
    </xdr:from>
    <xdr:ext cx="405111" cy="259045"/>
    <xdr:sp macro="" textlink="">
      <xdr:nvSpPr>
        <xdr:cNvPr id="223" name="n_4mainValue【福祉施設】&#10;有形固定資産減価償却率">
          <a:extLst>
            <a:ext uri="{FF2B5EF4-FFF2-40B4-BE49-F238E27FC236}">
              <a16:creationId xmlns:a16="http://schemas.microsoft.com/office/drawing/2014/main" id="{1D0D01C7-BA42-4A6D-B9F0-4E2F0915FA78}"/>
            </a:ext>
          </a:extLst>
        </xdr:cNvPr>
        <xdr:cNvSpPr txBox="1"/>
      </xdr:nvSpPr>
      <xdr:spPr>
        <a:xfrm>
          <a:off x="9277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67CB815-A83B-4343-AF0A-3EFBDF82613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A18CDECB-FADF-4C7A-AB92-81661C1007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33386D49-796F-4F04-9E78-0DAE8A04B2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94458228-1076-4733-955B-3BD2680699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CCF4DD1D-303D-4C14-BAFB-DDFA189595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638F2802-4AB7-48B6-98CD-335B01644A7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138ACAA5-3C70-4EDE-B9CB-A02935ACF6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835311F0-0FAE-4482-BFED-428C12E0254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A004C0F7-2085-4EA5-B10D-091AB5035A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915EE244-5C8F-4B0A-8E65-9D63C5844E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DD3B823A-0D90-4633-A6A9-1DCE466AF82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DD1FA05E-9291-4DD2-AE93-35F2BF046F6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2B4C4E7A-2C42-4C63-B894-E2076B6827D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6EEC590E-72A7-4CE3-807F-3E243608505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094B34C1-5118-47C3-8B4D-FC970DB8A3A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FF92451F-D089-400A-BC96-D425B5254E0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A4326F79-4545-4670-8BE9-EB68A168873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B43FC685-8E29-4CD6-A393-8AD59CF682E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1BDD7878-6657-4A59-9E22-C0C3A507E1A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AB28FAAC-4C07-450D-ABCA-E7C15FB0D61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4374AB0D-6F60-48DE-9AA4-472B78B67ED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DE298F75-06CC-46FB-949B-5326BE0F4DA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D42E9739-67F1-4C37-B4BB-EDC8C6BB737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a:extLst>
            <a:ext uri="{FF2B5EF4-FFF2-40B4-BE49-F238E27FC236}">
              <a16:creationId xmlns:a16="http://schemas.microsoft.com/office/drawing/2014/main" id="{CA91469A-F69A-4250-9018-04CC606CC832}"/>
            </a:ext>
          </a:extLst>
        </xdr:cNvPr>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a:extLst>
            <a:ext uri="{FF2B5EF4-FFF2-40B4-BE49-F238E27FC236}">
              <a16:creationId xmlns:a16="http://schemas.microsoft.com/office/drawing/2014/main" id="{2CF68DA8-48A0-40B6-A1E8-15916ED43CA3}"/>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a:extLst>
            <a:ext uri="{FF2B5EF4-FFF2-40B4-BE49-F238E27FC236}">
              <a16:creationId xmlns:a16="http://schemas.microsoft.com/office/drawing/2014/main" id="{2DE870BC-26DD-48FC-AD22-7551ED293322}"/>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a:extLst>
            <a:ext uri="{FF2B5EF4-FFF2-40B4-BE49-F238E27FC236}">
              <a16:creationId xmlns:a16="http://schemas.microsoft.com/office/drawing/2014/main" id="{E46D135E-5D4E-4B37-B738-D2FCB76CE400}"/>
            </a:ext>
          </a:extLst>
        </xdr:cNvPr>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a:extLst>
            <a:ext uri="{FF2B5EF4-FFF2-40B4-BE49-F238E27FC236}">
              <a16:creationId xmlns:a16="http://schemas.microsoft.com/office/drawing/2014/main" id="{010DD1A9-5E33-4F26-B0C1-A30FF9C81A77}"/>
            </a:ext>
          </a:extLst>
        </xdr:cNvPr>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a:extLst>
            <a:ext uri="{FF2B5EF4-FFF2-40B4-BE49-F238E27FC236}">
              <a16:creationId xmlns:a16="http://schemas.microsoft.com/office/drawing/2014/main" id="{A9691D47-A5CC-4D63-9321-3E62C00A8317}"/>
            </a:ext>
          </a:extLst>
        </xdr:cNvPr>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a:extLst>
            <a:ext uri="{FF2B5EF4-FFF2-40B4-BE49-F238E27FC236}">
              <a16:creationId xmlns:a16="http://schemas.microsoft.com/office/drawing/2014/main" id="{C653A8FE-43FA-49E6-A72B-A20F9F028143}"/>
            </a:ext>
          </a:extLst>
        </xdr:cNvPr>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a:extLst>
            <a:ext uri="{FF2B5EF4-FFF2-40B4-BE49-F238E27FC236}">
              <a16:creationId xmlns:a16="http://schemas.microsoft.com/office/drawing/2014/main" id="{7259980A-86E0-48FD-A2DF-84B2C0DFE02D}"/>
            </a:ext>
          </a:extLst>
        </xdr:cNvPr>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a:extLst>
            <a:ext uri="{FF2B5EF4-FFF2-40B4-BE49-F238E27FC236}">
              <a16:creationId xmlns:a16="http://schemas.microsoft.com/office/drawing/2014/main" id="{DCE349A2-6425-49E1-BFC4-B61D7E4C301A}"/>
            </a:ext>
          </a:extLst>
        </xdr:cNvPr>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56" name="フローチャート: 判断 255">
          <a:extLst>
            <a:ext uri="{FF2B5EF4-FFF2-40B4-BE49-F238E27FC236}">
              <a16:creationId xmlns:a16="http://schemas.microsoft.com/office/drawing/2014/main" id="{2565A28F-82A5-488A-AB2D-BC66F4654B7C}"/>
            </a:ext>
          </a:extLst>
        </xdr:cNvPr>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57" name="フローチャート: 判断 256">
          <a:extLst>
            <a:ext uri="{FF2B5EF4-FFF2-40B4-BE49-F238E27FC236}">
              <a16:creationId xmlns:a16="http://schemas.microsoft.com/office/drawing/2014/main" id="{A16FF360-A87D-4F75-A445-1408A8C12B41}"/>
            </a:ext>
          </a:extLst>
        </xdr:cNvPr>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A9857C6-EF94-48C4-BD43-C4D10B9DBA6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4F59538E-33C5-49E3-AFDE-25A047138AE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9B3BCA8A-362A-46FE-A225-FC9F98D6C57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A003AF0-144C-428D-B919-61A23F54C5D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5E1D630F-E6CD-4E3C-8EA8-DF6B26F09A5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2539</xdr:rowOff>
    </xdr:from>
    <xdr:to>
      <xdr:col>55</xdr:col>
      <xdr:colOff>50800</xdr:colOff>
      <xdr:row>86</xdr:row>
      <xdr:rowOff>104139</xdr:rowOff>
    </xdr:to>
    <xdr:sp macro="" textlink="">
      <xdr:nvSpPr>
        <xdr:cNvPr id="263" name="楕円 262">
          <a:extLst>
            <a:ext uri="{FF2B5EF4-FFF2-40B4-BE49-F238E27FC236}">
              <a16:creationId xmlns:a16="http://schemas.microsoft.com/office/drawing/2014/main" id="{F5E5FEE1-74B0-48F2-9F31-75F18C8DF963}"/>
            </a:ext>
          </a:extLst>
        </xdr:cNvPr>
        <xdr:cNvSpPr/>
      </xdr:nvSpPr>
      <xdr:spPr>
        <a:xfrm>
          <a:off x="10426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88916</xdr:rowOff>
    </xdr:from>
    <xdr:ext cx="469744" cy="259045"/>
    <xdr:sp macro="" textlink="">
      <xdr:nvSpPr>
        <xdr:cNvPr id="264" name="【福祉施設】&#10;一人当たり面積該当値テキスト">
          <a:extLst>
            <a:ext uri="{FF2B5EF4-FFF2-40B4-BE49-F238E27FC236}">
              <a16:creationId xmlns:a16="http://schemas.microsoft.com/office/drawing/2014/main" id="{C9883526-1567-4046-975A-36DAE1FD868C}"/>
            </a:ext>
          </a:extLst>
        </xdr:cNvPr>
        <xdr:cNvSpPr txBox="1"/>
      </xdr:nvSpPr>
      <xdr:spPr>
        <a:xfrm>
          <a:off x="10515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12446</xdr:rowOff>
    </xdr:from>
    <xdr:to>
      <xdr:col>50</xdr:col>
      <xdr:colOff>165100</xdr:colOff>
      <xdr:row>86</xdr:row>
      <xdr:rowOff>114046</xdr:rowOff>
    </xdr:to>
    <xdr:sp macro="" textlink="">
      <xdr:nvSpPr>
        <xdr:cNvPr id="265" name="楕円 264">
          <a:extLst>
            <a:ext uri="{FF2B5EF4-FFF2-40B4-BE49-F238E27FC236}">
              <a16:creationId xmlns:a16="http://schemas.microsoft.com/office/drawing/2014/main" id="{7C349D6C-DC47-4F08-AB45-8C77299C0173}"/>
            </a:ext>
          </a:extLst>
        </xdr:cNvPr>
        <xdr:cNvSpPr/>
      </xdr:nvSpPr>
      <xdr:spPr>
        <a:xfrm>
          <a:off x="95885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53339</xdr:rowOff>
    </xdr:from>
    <xdr:to>
      <xdr:col>55</xdr:col>
      <xdr:colOff>0</xdr:colOff>
      <xdr:row>86</xdr:row>
      <xdr:rowOff>63246</xdr:rowOff>
    </xdr:to>
    <xdr:cxnSp macro="">
      <xdr:nvCxnSpPr>
        <xdr:cNvPr id="266" name="直線コネクタ 265">
          <a:extLst>
            <a:ext uri="{FF2B5EF4-FFF2-40B4-BE49-F238E27FC236}">
              <a16:creationId xmlns:a16="http://schemas.microsoft.com/office/drawing/2014/main" id="{7052CEBF-E0E7-4133-BA4A-6E931D45BB87}"/>
            </a:ext>
          </a:extLst>
        </xdr:cNvPr>
        <xdr:cNvCxnSpPr/>
      </xdr:nvCxnSpPr>
      <xdr:spPr>
        <a:xfrm flipV="1">
          <a:off x="9639300" y="14798039"/>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13970</xdr:rowOff>
    </xdr:from>
    <xdr:to>
      <xdr:col>46</xdr:col>
      <xdr:colOff>38100</xdr:colOff>
      <xdr:row>86</xdr:row>
      <xdr:rowOff>115570</xdr:rowOff>
    </xdr:to>
    <xdr:sp macro="" textlink="">
      <xdr:nvSpPr>
        <xdr:cNvPr id="267" name="楕円 266">
          <a:extLst>
            <a:ext uri="{FF2B5EF4-FFF2-40B4-BE49-F238E27FC236}">
              <a16:creationId xmlns:a16="http://schemas.microsoft.com/office/drawing/2014/main" id="{851A5D0D-AD44-400E-AB20-6AB51F1F7D53}"/>
            </a:ext>
          </a:extLst>
        </xdr:cNvPr>
        <xdr:cNvSpPr/>
      </xdr:nvSpPr>
      <xdr:spPr>
        <a:xfrm>
          <a:off x="8699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63246</xdr:rowOff>
    </xdr:from>
    <xdr:to>
      <xdr:col>50</xdr:col>
      <xdr:colOff>114300</xdr:colOff>
      <xdr:row>86</xdr:row>
      <xdr:rowOff>64770</xdr:rowOff>
    </xdr:to>
    <xdr:cxnSp macro="">
      <xdr:nvCxnSpPr>
        <xdr:cNvPr id="268" name="直線コネクタ 267">
          <a:extLst>
            <a:ext uri="{FF2B5EF4-FFF2-40B4-BE49-F238E27FC236}">
              <a16:creationId xmlns:a16="http://schemas.microsoft.com/office/drawing/2014/main" id="{30B794A8-5C5D-4C56-A13D-5D07B5B0126C}"/>
            </a:ext>
          </a:extLst>
        </xdr:cNvPr>
        <xdr:cNvCxnSpPr/>
      </xdr:nvCxnSpPr>
      <xdr:spPr>
        <a:xfrm flipV="1">
          <a:off x="8750300" y="148079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17780</xdr:rowOff>
    </xdr:from>
    <xdr:to>
      <xdr:col>41</xdr:col>
      <xdr:colOff>101600</xdr:colOff>
      <xdr:row>86</xdr:row>
      <xdr:rowOff>119380</xdr:rowOff>
    </xdr:to>
    <xdr:sp macro="" textlink="">
      <xdr:nvSpPr>
        <xdr:cNvPr id="269" name="楕円 268">
          <a:extLst>
            <a:ext uri="{FF2B5EF4-FFF2-40B4-BE49-F238E27FC236}">
              <a16:creationId xmlns:a16="http://schemas.microsoft.com/office/drawing/2014/main" id="{B052E1F1-20D8-4984-95B6-DD25110201A4}"/>
            </a:ext>
          </a:extLst>
        </xdr:cNvPr>
        <xdr:cNvSpPr/>
      </xdr:nvSpPr>
      <xdr:spPr>
        <a:xfrm>
          <a:off x="7810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64770</xdr:rowOff>
    </xdr:from>
    <xdr:to>
      <xdr:col>45</xdr:col>
      <xdr:colOff>177800</xdr:colOff>
      <xdr:row>86</xdr:row>
      <xdr:rowOff>68580</xdr:rowOff>
    </xdr:to>
    <xdr:cxnSp macro="">
      <xdr:nvCxnSpPr>
        <xdr:cNvPr id="270" name="直線コネクタ 269">
          <a:extLst>
            <a:ext uri="{FF2B5EF4-FFF2-40B4-BE49-F238E27FC236}">
              <a16:creationId xmlns:a16="http://schemas.microsoft.com/office/drawing/2014/main" id="{4D1E513D-0EE4-46BB-9B21-2957F541C55C}"/>
            </a:ext>
          </a:extLst>
        </xdr:cNvPr>
        <xdr:cNvCxnSpPr/>
      </xdr:nvCxnSpPr>
      <xdr:spPr>
        <a:xfrm flipV="1">
          <a:off x="7861300" y="14809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19304</xdr:rowOff>
    </xdr:from>
    <xdr:to>
      <xdr:col>36</xdr:col>
      <xdr:colOff>165100</xdr:colOff>
      <xdr:row>86</xdr:row>
      <xdr:rowOff>120904</xdr:rowOff>
    </xdr:to>
    <xdr:sp macro="" textlink="">
      <xdr:nvSpPr>
        <xdr:cNvPr id="271" name="楕円 270">
          <a:extLst>
            <a:ext uri="{FF2B5EF4-FFF2-40B4-BE49-F238E27FC236}">
              <a16:creationId xmlns:a16="http://schemas.microsoft.com/office/drawing/2014/main" id="{F46742A6-E958-4443-8087-76432B19DE15}"/>
            </a:ext>
          </a:extLst>
        </xdr:cNvPr>
        <xdr:cNvSpPr/>
      </xdr:nvSpPr>
      <xdr:spPr>
        <a:xfrm>
          <a:off x="6921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68580</xdr:rowOff>
    </xdr:from>
    <xdr:to>
      <xdr:col>41</xdr:col>
      <xdr:colOff>50800</xdr:colOff>
      <xdr:row>86</xdr:row>
      <xdr:rowOff>70104</xdr:rowOff>
    </xdr:to>
    <xdr:cxnSp macro="">
      <xdr:nvCxnSpPr>
        <xdr:cNvPr id="272" name="直線コネクタ 271">
          <a:extLst>
            <a:ext uri="{FF2B5EF4-FFF2-40B4-BE49-F238E27FC236}">
              <a16:creationId xmlns:a16="http://schemas.microsoft.com/office/drawing/2014/main" id="{21C9D09E-37F4-4FBC-96B0-EE7368EB0C94}"/>
            </a:ext>
          </a:extLst>
        </xdr:cNvPr>
        <xdr:cNvCxnSpPr/>
      </xdr:nvCxnSpPr>
      <xdr:spPr>
        <a:xfrm flipV="1">
          <a:off x="6972300" y="148132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a:extLst>
            <a:ext uri="{FF2B5EF4-FFF2-40B4-BE49-F238E27FC236}">
              <a16:creationId xmlns:a16="http://schemas.microsoft.com/office/drawing/2014/main" id="{A5819FB9-CB5C-4EB3-BEC6-A4D8ABBBA45E}"/>
            </a:ext>
          </a:extLst>
        </xdr:cNvPr>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74" name="n_2aveValue【福祉施設】&#10;一人当たり面積">
          <a:extLst>
            <a:ext uri="{FF2B5EF4-FFF2-40B4-BE49-F238E27FC236}">
              <a16:creationId xmlns:a16="http://schemas.microsoft.com/office/drawing/2014/main" id="{6887198A-3DAE-4765-BC9C-83C89541B995}"/>
            </a:ext>
          </a:extLst>
        </xdr:cNvPr>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275" name="n_3aveValue【福祉施設】&#10;一人当たり面積">
          <a:extLst>
            <a:ext uri="{FF2B5EF4-FFF2-40B4-BE49-F238E27FC236}">
              <a16:creationId xmlns:a16="http://schemas.microsoft.com/office/drawing/2014/main" id="{73BB6D90-C449-4DB8-A4CF-DF7CE4D3794B}"/>
            </a:ext>
          </a:extLst>
        </xdr:cNvPr>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276" name="n_4aveValue【福祉施設】&#10;一人当たり面積">
          <a:extLst>
            <a:ext uri="{FF2B5EF4-FFF2-40B4-BE49-F238E27FC236}">
              <a16:creationId xmlns:a16="http://schemas.microsoft.com/office/drawing/2014/main" id="{F4F0CB55-E92B-4B9B-934B-20256512D728}"/>
            </a:ext>
          </a:extLst>
        </xdr:cNvPr>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105173</xdr:rowOff>
    </xdr:from>
    <xdr:ext cx="469744" cy="259045"/>
    <xdr:sp macro="" textlink="">
      <xdr:nvSpPr>
        <xdr:cNvPr id="277" name="n_1mainValue【福祉施設】&#10;一人当たり面積">
          <a:extLst>
            <a:ext uri="{FF2B5EF4-FFF2-40B4-BE49-F238E27FC236}">
              <a16:creationId xmlns:a16="http://schemas.microsoft.com/office/drawing/2014/main" id="{7558F8B9-1CFC-4365-B086-E8BF70790674}"/>
            </a:ext>
          </a:extLst>
        </xdr:cNvPr>
        <xdr:cNvSpPr txBox="1"/>
      </xdr:nvSpPr>
      <xdr:spPr>
        <a:xfrm>
          <a:off x="9391727" y="1484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106697</xdr:rowOff>
    </xdr:from>
    <xdr:ext cx="469744" cy="259045"/>
    <xdr:sp macro="" textlink="">
      <xdr:nvSpPr>
        <xdr:cNvPr id="278" name="n_2mainValue【福祉施設】&#10;一人当たり面積">
          <a:extLst>
            <a:ext uri="{FF2B5EF4-FFF2-40B4-BE49-F238E27FC236}">
              <a16:creationId xmlns:a16="http://schemas.microsoft.com/office/drawing/2014/main" id="{4FBF8203-6562-41F3-AECB-03674701D3AD}"/>
            </a:ext>
          </a:extLst>
        </xdr:cNvPr>
        <xdr:cNvSpPr txBox="1"/>
      </xdr:nvSpPr>
      <xdr:spPr>
        <a:xfrm>
          <a:off x="8515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110507</xdr:rowOff>
    </xdr:from>
    <xdr:ext cx="469744" cy="259045"/>
    <xdr:sp macro="" textlink="">
      <xdr:nvSpPr>
        <xdr:cNvPr id="279" name="n_3mainValue【福祉施設】&#10;一人当たり面積">
          <a:extLst>
            <a:ext uri="{FF2B5EF4-FFF2-40B4-BE49-F238E27FC236}">
              <a16:creationId xmlns:a16="http://schemas.microsoft.com/office/drawing/2014/main" id="{432EC50C-3109-4CB9-A65D-F1BAED148D9D}"/>
            </a:ext>
          </a:extLst>
        </xdr:cNvPr>
        <xdr:cNvSpPr txBox="1"/>
      </xdr:nvSpPr>
      <xdr:spPr>
        <a:xfrm>
          <a:off x="7626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112031</xdr:rowOff>
    </xdr:from>
    <xdr:ext cx="469744" cy="259045"/>
    <xdr:sp macro="" textlink="">
      <xdr:nvSpPr>
        <xdr:cNvPr id="280" name="n_4mainValue【福祉施設】&#10;一人当たり面積">
          <a:extLst>
            <a:ext uri="{FF2B5EF4-FFF2-40B4-BE49-F238E27FC236}">
              <a16:creationId xmlns:a16="http://schemas.microsoft.com/office/drawing/2014/main" id="{75059619-D3BE-419F-84CA-53ED1E4AC66B}"/>
            </a:ext>
          </a:extLst>
        </xdr:cNvPr>
        <xdr:cNvSpPr txBox="1"/>
      </xdr:nvSpPr>
      <xdr:spPr>
        <a:xfrm>
          <a:off x="67374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2132AD37-74B7-4E93-B21C-2FC528B1010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6DCAA1C9-7ED8-447C-B9E0-F3894C04B9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2E2A5B2D-B420-46B6-9258-9372EB0F80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74B2DA30-4D83-4748-A2FD-527BAF100A4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7438AFE1-9909-4F4A-96BF-C43FDC5421E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A2389635-DF54-4A93-9837-F620398EBDA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4AC45A81-9510-4B9C-87CD-9B337260F0E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2D7A7364-E7CE-4059-BC06-76EA8BA0A2C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0D2A5A89-B3D2-4FA8-9669-3D4C556DD6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A75C6C1B-6DB4-43C0-92B3-277510DE55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3726656B-49DF-4814-A122-205FD33B07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73A8424E-56B2-4283-AFD5-72BB63F12E3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685DA132-F20A-4CB0-B39E-312A86AAE56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14C5F3B8-EF61-42F4-BE2E-23AB2C8A42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029168DB-FDA1-4FD4-A47D-9A892DDFAD4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5936044B-8AFB-4F81-832E-695C637C8E5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39B8F136-E6A9-4B3C-9695-835B900103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6227566A-35A6-4820-B507-EC1C072E16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DFCD73DA-5532-4D60-AC6B-E1375E4AFBC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F51203EC-80AE-41CA-8F9E-6B599888D1F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23F1A7D1-9268-4C3A-99D2-D6E688C51D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BF577A19-74A6-40A3-8324-CEB740CE1D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AD8949F5-B54E-4954-BD78-768C3F38771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38CED3C8-DE61-4B18-BA1E-DAB3ECE04D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9608EA72-A12D-45C3-B278-098BD455B82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2EBEF5EA-436F-433E-A4E2-B889C4006A6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F0C1EB12-F6CA-4FAC-9FDA-146152F79E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E376F0EF-9B3E-45EC-A91F-12C0FD10200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10BFD1DD-2073-4DF3-9B1C-1675BA9B64E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06181BB1-1308-4624-9CED-41F18E7B714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BEBC8229-F522-4DE3-B0EE-4C3FB4B701E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919819F0-CBFB-4111-9BDD-341635C32E9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58372B98-5856-4FF1-8071-B8B02E159CF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61CF7925-FEF5-436F-9E33-D9BB78ACF55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D4060200-5844-4E51-A7B7-DBC66E9591C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63577790-CE03-4198-AC9C-AC9233643DF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0CB1830F-56FB-4E72-968A-71F162CD7A6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6CAF528F-C618-4321-B47F-DEB052CFEF0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5E04D94C-E600-452C-8E87-006378157C0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1E737F2A-48E5-4B18-9CC3-67C263686F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6BB0410A-1E89-4168-99FF-80554D8F79E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48640F84-9972-47DF-9822-8EB71B47E891}"/>
            </a:ext>
          </a:extLst>
        </xdr:cNvPr>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E8DD6B10-91AC-41C7-A9D2-39F8991E5BC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24E59960-AFFC-4E23-962F-924F94BA001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325" name="【一般廃棄物処理施設】&#10;有形固定資産減価償却率最大値テキスト">
          <a:extLst>
            <a:ext uri="{FF2B5EF4-FFF2-40B4-BE49-F238E27FC236}">
              <a16:creationId xmlns:a16="http://schemas.microsoft.com/office/drawing/2014/main" id="{2A5745B7-6194-4B4D-94DF-FA639C2D08E0}"/>
            </a:ext>
          </a:extLst>
        </xdr:cNvPr>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326" name="直線コネクタ 325">
          <a:extLst>
            <a:ext uri="{FF2B5EF4-FFF2-40B4-BE49-F238E27FC236}">
              <a16:creationId xmlns:a16="http://schemas.microsoft.com/office/drawing/2014/main" id="{CCD906D6-1BDA-433A-B14F-CC5B7D49335C}"/>
            </a:ext>
          </a:extLst>
        </xdr:cNvPr>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88A0B9FE-92B2-4A8E-BCE9-FB96D9413823}"/>
            </a:ext>
          </a:extLst>
        </xdr:cNvPr>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328" name="フローチャート: 判断 327">
          <a:extLst>
            <a:ext uri="{FF2B5EF4-FFF2-40B4-BE49-F238E27FC236}">
              <a16:creationId xmlns:a16="http://schemas.microsoft.com/office/drawing/2014/main" id="{92C12161-7F49-4A31-A56B-A3ACA4EBDE56}"/>
            </a:ext>
          </a:extLst>
        </xdr:cNvPr>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9" name="フローチャート: 判断 328">
          <a:extLst>
            <a:ext uri="{FF2B5EF4-FFF2-40B4-BE49-F238E27FC236}">
              <a16:creationId xmlns:a16="http://schemas.microsoft.com/office/drawing/2014/main" id="{16614D35-3790-4164-83D8-0733AEA793A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330" name="フローチャート: 判断 329">
          <a:extLst>
            <a:ext uri="{FF2B5EF4-FFF2-40B4-BE49-F238E27FC236}">
              <a16:creationId xmlns:a16="http://schemas.microsoft.com/office/drawing/2014/main" id="{3A0D7664-C6BF-4001-887E-BCFB6FFCF53F}"/>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331" name="フローチャート: 判断 330">
          <a:extLst>
            <a:ext uri="{FF2B5EF4-FFF2-40B4-BE49-F238E27FC236}">
              <a16:creationId xmlns:a16="http://schemas.microsoft.com/office/drawing/2014/main" id="{D7C3C8BB-DBD6-4D2D-80D8-8FCBCE1532BB}"/>
            </a:ext>
          </a:extLst>
        </xdr:cNvPr>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332" name="フローチャート: 判断 331">
          <a:extLst>
            <a:ext uri="{FF2B5EF4-FFF2-40B4-BE49-F238E27FC236}">
              <a16:creationId xmlns:a16="http://schemas.microsoft.com/office/drawing/2014/main" id="{BBF8EA6A-7CAE-4619-8F1A-8FD64EF33A41}"/>
            </a:ext>
          </a:extLst>
        </xdr:cNvPr>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BA70510-D0CA-4F3F-952E-9B3AA2F4067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E4CBEDCD-083A-435F-9848-8150D6D82F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DB00338-8634-4CAC-9ACF-FAB78565AC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AC9C2C7C-BECC-454D-946A-EDEF97D7FE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5BAAEBC4-646A-4A98-A32C-3F6D17185F1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110309</xdr:rowOff>
    </xdr:from>
    <xdr:to>
      <xdr:col>85</xdr:col>
      <xdr:colOff>177800</xdr:colOff>
      <xdr:row>41</xdr:row>
      <xdr:rowOff>40459</xdr:rowOff>
    </xdr:to>
    <xdr:sp macro="" textlink="">
      <xdr:nvSpPr>
        <xdr:cNvPr id="338" name="楕円 337">
          <a:extLst>
            <a:ext uri="{FF2B5EF4-FFF2-40B4-BE49-F238E27FC236}">
              <a16:creationId xmlns:a16="http://schemas.microsoft.com/office/drawing/2014/main" id="{855ADEA1-461D-40CF-95DB-74C339EE713B}"/>
            </a:ext>
          </a:extLst>
        </xdr:cNvPr>
        <xdr:cNvSpPr/>
      </xdr:nvSpPr>
      <xdr:spPr>
        <a:xfrm>
          <a:off x="16268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88736</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2EFE5479-FC75-4EFA-9478-8D62FE6800F4}"/>
            </a:ext>
          </a:extLst>
        </xdr:cNvPr>
        <xdr:cNvSpPr txBox="1"/>
      </xdr:nvSpPr>
      <xdr:spPr>
        <a:xfrm>
          <a:off x="16357600"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80917</xdr:rowOff>
    </xdr:from>
    <xdr:to>
      <xdr:col>81</xdr:col>
      <xdr:colOff>101600</xdr:colOff>
      <xdr:row>41</xdr:row>
      <xdr:rowOff>11067</xdr:rowOff>
    </xdr:to>
    <xdr:sp macro="" textlink="">
      <xdr:nvSpPr>
        <xdr:cNvPr id="340" name="楕円 339">
          <a:extLst>
            <a:ext uri="{FF2B5EF4-FFF2-40B4-BE49-F238E27FC236}">
              <a16:creationId xmlns:a16="http://schemas.microsoft.com/office/drawing/2014/main" id="{61775375-F8C5-4A5F-ACAF-4044C979005F}"/>
            </a:ext>
          </a:extLst>
        </xdr:cNvPr>
        <xdr:cNvSpPr/>
      </xdr:nvSpPr>
      <xdr:spPr>
        <a:xfrm>
          <a:off x="15430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131717</xdr:rowOff>
    </xdr:from>
    <xdr:to>
      <xdr:col>85</xdr:col>
      <xdr:colOff>127000</xdr:colOff>
      <xdr:row>40</xdr:row>
      <xdr:rowOff>161109</xdr:rowOff>
    </xdr:to>
    <xdr:cxnSp macro="">
      <xdr:nvCxnSpPr>
        <xdr:cNvPr id="341" name="直線コネクタ 340">
          <a:extLst>
            <a:ext uri="{FF2B5EF4-FFF2-40B4-BE49-F238E27FC236}">
              <a16:creationId xmlns:a16="http://schemas.microsoft.com/office/drawing/2014/main" id="{BCA5ECCD-E67A-447B-AFAA-B9A90DF091FE}"/>
            </a:ext>
          </a:extLst>
        </xdr:cNvPr>
        <xdr:cNvCxnSpPr/>
      </xdr:nvCxnSpPr>
      <xdr:spPr>
        <a:xfrm>
          <a:off x="15481300" y="698971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62956</xdr:rowOff>
    </xdr:from>
    <xdr:to>
      <xdr:col>76</xdr:col>
      <xdr:colOff>165100</xdr:colOff>
      <xdr:row>40</xdr:row>
      <xdr:rowOff>164556</xdr:rowOff>
    </xdr:to>
    <xdr:sp macro="" textlink="">
      <xdr:nvSpPr>
        <xdr:cNvPr id="342" name="楕円 341">
          <a:extLst>
            <a:ext uri="{FF2B5EF4-FFF2-40B4-BE49-F238E27FC236}">
              <a16:creationId xmlns:a16="http://schemas.microsoft.com/office/drawing/2014/main" id="{F9A86E18-F7FE-4303-B266-773BED5E3B3E}"/>
            </a:ext>
          </a:extLst>
        </xdr:cNvPr>
        <xdr:cNvSpPr/>
      </xdr:nvSpPr>
      <xdr:spPr>
        <a:xfrm>
          <a:off x="14541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113756</xdr:rowOff>
    </xdr:from>
    <xdr:to>
      <xdr:col>81</xdr:col>
      <xdr:colOff>50800</xdr:colOff>
      <xdr:row>40</xdr:row>
      <xdr:rowOff>131717</xdr:rowOff>
    </xdr:to>
    <xdr:cxnSp macro="">
      <xdr:nvCxnSpPr>
        <xdr:cNvPr id="343" name="直線コネクタ 342">
          <a:extLst>
            <a:ext uri="{FF2B5EF4-FFF2-40B4-BE49-F238E27FC236}">
              <a16:creationId xmlns:a16="http://schemas.microsoft.com/office/drawing/2014/main" id="{DFA61542-D30B-4135-92C0-EFFA9BEB507E}"/>
            </a:ext>
          </a:extLst>
        </xdr:cNvPr>
        <xdr:cNvCxnSpPr/>
      </xdr:nvCxnSpPr>
      <xdr:spPr>
        <a:xfrm>
          <a:off x="14592300" y="697175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43362</xdr:rowOff>
    </xdr:from>
    <xdr:to>
      <xdr:col>72</xdr:col>
      <xdr:colOff>38100</xdr:colOff>
      <xdr:row>40</xdr:row>
      <xdr:rowOff>144962</xdr:rowOff>
    </xdr:to>
    <xdr:sp macro="" textlink="">
      <xdr:nvSpPr>
        <xdr:cNvPr id="344" name="楕円 343">
          <a:extLst>
            <a:ext uri="{FF2B5EF4-FFF2-40B4-BE49-F238E27FC236}">
              <a16:creationId xmlns:a16="http://schemas.microsoft.com/office/drawing/2014/main" id="{C2AE3E37-AEC1-4335-928E-302C492E35D7}"/>
            </a:ext>
          </a:extLst>
        </xdr:cNvPr>
        <xdr:cNvSpPr/>
      </xdr:nvSpPr>
      <xdr:spPr>
        <a:xfrm>
          <a:off x="13652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94162</xdr:rowOff>
    </xdr:from>
    <xdr:to>
      <xdr:col>76</xdr:col>
      <xdr:colOff>114300</xdr:colOff>
      <xdr:row>40</xdr:row>
      <xdr:rowOff>113756</xdr:rowOff>
    </xdr:to>
    <xdr:cxnSp macro="">
      <xdr:nvCxnSpPr>
        <xdr:cNvPr id="345" name="直線コネクタ 344">
          <a:extLst>
            <a:ext uri="{FF2B5EF4-FFF2-40B4-BE49-F238E27FC236}">
              <a16:creationId xmlns:a16="http://schemas.microsoft.com/office/drawing/2014/main" id="{880B6D02-F1AF-4287-B813-5688A8E62D03}"/>
            </a:ext>
          </a:extLst>
        </xdr:cNvPr>
        <xdr:cNvCxnSpPr/>
      </xdr:nvCxnSpPr>
      <xdr:spPr>
        <a:xfrm>
          <a:off x="13703300" y="69521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51526</xdr:rowOff>
    </xdr:from>
    <xdr:to>
      <xdr:col>67</xdr:col>
      <xdr:colOff>101600</xdr:colOff>
      <xdr:row>40</xdr:row>
      <xdr:rowOff>153126</xdr:rowOff>
    </xdr:to>
    <xdr:sp macro="" textlink="">
      <xdr:nvSpPr>
        <xdr:cNvPr id="346" name="楕円 345">
          <a:extLst>
            <a:ext uri="{FF2B5EF4-FFF2-40B4-BE49-F238E27FC236}">
              <a16:creationId xmlns:a16="http://schemas.microsoft.com/office/drawing/2014/main" id="{7E5A3D0D-1D7D-4708-9C75-83762E62FC42}"/>
            </a:ext>
          </a:extLst>
        </xdr:cNvPr>
        <xdr:cNvSpPr/>
      </xdr:nvSpPr>
      <xdr:spPr>
        <a:xfrm>
          <a:off x="12763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94162</xdr:rowOff>
    </xdr:from>
    <xdr:to>
      <xdr:col>71</xdr:col>
      <xdr:colOff>177800</xdr:colOff>
      <xdr:row>40</xdr:row>
      <xdr:rowOff>102326</xdr:rowOff>
    </xdr:to>
    <xdr:cxnSp macro="">
      <xdr:nvCxnSpPr>
        <xdr:cNvPr id="347" name="直線コネクタ 346">
          <a:extLst>
            <a:ext uri="{FF2B5EF4-FFF2-40B4-BE49-F238E27FC236}">
              <a16:creationId xmlns:a16="http://schemas.microsoft.com/office/drawing/2014/main" id="{664597FA-E0B7-48FA-A34C-C89DF7C4625D}"/>
            </a:ext>
          </a:extLst>
        </xdr:cNvPr>
        <xdr:cNvCxnSpPr/>
      </xdr:nvCxnSpPr>
      <xdr:spPr>
        <a:xfrm flipV="1">
          <a:off x="12814300" y="69521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03C1B71F-AC49-41AA-8762-204A859E2767}"/>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0D28C3BD-3189-434C-A7C2-7D28AE8B3F34}"/>
            </a:ext>
          </a:extLst>
        </xdr:cNvPr>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31F01481-ED32-4476-91AD-95AA6988EAA1}"/>
            </a:ext>
          </a:extLst>
        </xdr:cNvPr>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42CB43A0-50F6-4CC8-9ED7-62FFD7839530}"/>
            </a:ext>
          </a:extLst>
        </xdr:cNvPr>
        <xdr:cNvSpPr txBox="1"/>
      </xdr:nvSpPr>
      <xdr:spPr>
        <a:xfrm>
          <a:off x="12611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2194</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E26F3915-0AE9-43CE-801A-37968D1B4CB0}"/>
            </a:ext>
          </a:extLst>
        </xdr:cNvPr>
        <xdr:cNvSpPr txBox="1"/>
      </xdr:nvSpPr>
      <xdr:spPr>
        <a:xfrm>
          <a:off x="152660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155683</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77ED7801-2CD5-4C3B-A5AB-C0E9BBB65EA5}"/>
            </a:ext>
          </a:extLst>
        </xdr:cNvPr>
        <xdr:cNvSpPr txBox="1"/>
      </xdr:nvSpPr>
      <xdr:spPr>
        <a:xfrm>
          <a:off x="14389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136089</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76FC3509-181C-48C7-BF50-CC9EB0A353AC}"/>
            </a:ext>
          </a:extLst>
        </xdr:cNvPr>
        <xdr:cNvSpPr txBox="1"/>
      </xdr:nvSpPr>
      <xdr:spPr>
        <a:xfrm>
          <a:off x="13500744"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144253</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0B41E4E5-C421-416D-BE77-36A2350DF7FD}"/>
            </a:ext>
          </a:extLst>
        </xdr:cNvPr>
        <xdr:cNvSpPr txBox="1"/>
      </xdr:nvSpPr>
      <xdr:spPr>
        <a:xfrm>
          <a:off x="12611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E279F6B3-5FAE-4FCD-829F-09EB0A6EE55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F6FA29D9-5CAB-42ED-9B05-17C0292299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9D62314E-E46C-44BC-945F-75BA56A9403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13DF4EC6-9B68-463D-B64A-A0C177A591A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449D9494-67B5-4720-9DBC-EE4A6ABEEB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5E05B934-9EE0-4670-82CA-F94CC2454F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DCE17752-5371-412F-9DB9-E76AD9B2B8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3E96822A-71B0-4E23-842B-81691067A6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2657D80D-1FE6-4F97-AC58-37A3539F71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3DA9BFF8-AFA3-450E-AEF5-862C7B9F872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a:extLst>
            <a:ext uri="{FF2B5EF4-FFF2-40B4-BE49-F238E27FC236}">
              <a16:creationId xmlns:a16="http://schemas.microsoft.com/office/drawing/2014/main" id="{CB92D3E3-44FD-4F62-8118-B442BBE066C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7" name="テキスト ボックス 366">
          <a:extLst>
            <a:ext uri="{FF2B5EF4-FFF2-40B4-BE49-F238E27FC236}">
              <a16:creationId xmlns:a16="http://schemas.microsoft.com/office/drawing/2014/main" id="{9CED6667-C888-4A0C-897B-B464DDADE6A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a:extLst>
            <a:ext uri="{FF2B5EF4-FFF2-40B4-BE49-F238E27FC236}">
              <a16:creationId xmlns:a16="http://schemas.microsoft.com/office/drawing/2014/main" id="{2804D8E6-68E9-40B0-84F5-6D7AAF9502D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9" name="テキスト ボックス 368">
          <a:extLst>
            <a:ext uri="{FF2B5EF4-FFF2-40B4-BE49-F238E27FC236}">
              <a16:creationId xmlns:a16="http://schemas.microsoft.com/office/drawing/2014/main" id="{B4B98A81-FE3A-4788-AF4D-514C540FA8F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a:extLst>
            <a:ext uri="{FF2B5EF4-FFF2-40B4-BE49-F238E27FC236}">
              <a16:creationId xmlns:a16="http://schemas.microsoft.com/office/drawing/2014/main" id="{12CA148D-D21B-4952-8DC7-C7F32F7763C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71" name="テキスト ボックス 370">
          <a:extLst>
            <a:ext uri="{FF2B5EF4-FFF2-40B4-BE49-F238E27FC236}">
              <a16:creationId xmlns:a16="http://schemas.microsoft.com/office/drawing/2014/main" id="{519E6873-4370-49B9-81D1-9B7C7450F6C6}"/>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a:extLst>
            <a:ext uri="{FF2B5EF4-FFF2-40B4-BE49-F238E27FC236}">
              <a16:creationId xmlns:a16="http://schemas.microsoft.com/office/drawing/2014/main" id="{1C54C612-2F48-4682-AACA-E97DA89F213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3" name="テキスト ボックス 372">
          <a:extLst>
            <a:ext uri="{FF2B5EF4-FFF2-40B4-BE49-F238E27FC236}">
              <a16:creationId xmlns:a16="http://schemas.microsoft.com/office/drawing/2014/main" id="{EA02653F-FB82-4C75-BB90-A04C5EF6A1AD}"/>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a:extLst>
            <a:ext uri="{FF2B5EF4-FFF2-40B4-BE49-F238E27FC236}">
              <a16:creationId xmlns:a16="http://schemas.microsoft.com/office/drawing/2014/main" id="{7DE7E820-3A2F-4908-AEAF-8EF817230CF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5" name="テキスト ボックス 374">
          <a:extLst>
            <a:ext uri="{FF2B5EF4-FFF2-40B4-BE49-F238E27FC236}">
              <a16:creationId xmlns:a16="http://schemas.microsoft.com/office/drawing/2014/main" id="{FC0BE705-00D0-459D-85ED-C0C4987E169F}"/>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0A4C61C2-F01D-469F-A169-13D8807B2F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7" name="テキスト ボックス 376">
          <a:extLst>
            <a:ext uri="{FF2B5EF4-FFF2-40B4-BE49-F238E27FC236}">
              <a16:creationId xmlns:a16="http://schemas.microsoft.com/office/drawing/2014/main" id="{1770ECCF-1416-49D5-8A82-1A6FB18B853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530CD9B7-E64F-4C82-951F-7BA49756C9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379" name="直線コネクタ 378">
          <a:extLst>
            <a:ext uri="{FF2B5EF4-FFF2-40B4-BE49-F238E27FC236}">
              <a16:creationId xmlns:a16="http://schemas.microsoft.com/office/drawing/2014/main" id="{223EEF87-C6C8-4596-A27E-692A0510A8B0}"/>
            </a:ext>
          </a:extLst>
        </xdr:cNvPr>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380" name="【一般廃棄物処理施設】&#10;一人当たり有形固定資産（償却資産）額最小値テキスト">
          <a:extLst>
            <a:ext uri="{FF2B5EF4-FFF2-40B4-BE49-F238E27FC236}">
              <a16:creationId xmlns:a16="http://schemas.microsoft.com/office/drawing/2014/main" id="{1A8041E2-3DDA-47D8-98B0-468FBE4B4AD6}"/>
            </a:ext>
          </a:extLst>
        </xdr:cNvPr>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381" name="直線コネクタ 380">
          <a:extLst>
            <a:ext uri="{FF2B5EF4-FFF2-40B4-BE49-F238E27FC236}">
              <a16:creationId xmlns:a16="http://schemas.microsoft.com/office/drawing/2014/main" id="{D5F8B53F-6EF7-4041-A5A0-8C0FE5341BF8}"/>
            </a:ext>
          </a:extLst>
        </xdr:cNvPr>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382" name="【一般廃棄物処理施設】&#10;一人当たり有形固定資産（償却資産）額最大値テキスト">
          <a:extLst>
            <a:ext uri="{FF2B5EF4-FFF2-40B4-BE49-F238E27FC236}">
              <a16:creationId xmlns:a16="http://schemas.microsoft.com/office/drawing/2014/main" id="{F48FF202-7317-4725-94E2-D0B6B0C3E59E}"/>
            </a:ext>
          </a:extLst>
        </xdr:cNvPr>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383" name="直線コネクタ 382">
          <a:extLst>
            <a:ext uri="{FF2B5EF4-FFF2-40B4-BE49-F238E27FC236}">
              <a16:creationId xmlns:a16="http://schemas.microsoft.com/office/drawing/2014/main" id="{44AD0B1C-0AD5-43F5-A2A3-F9CB91D54452}"/>
            </a:ext>
          </a:extLst>
        </xdr:cNvPr>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B77DD48B-8A29-4527-BB82-652709A5FFC4}"/>
            </a:ext>
          </a:extLst>
        </xdr:cNvPr>
        <xdr:cNvSpPr txBox="1"/>
      </xdr:nvSpPr>
      <xdr:spPr>
        <a:xfrm>
          <a:off x="22199600"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385" name="フローチャート: 判断 384">
          <a:extLst>
            <a:ext uri="{FF2B5EF4-FFF2-40B4-BE49-F238E27FC236}">
              <a16:creationId xmlns:a16="http://schemas.microsoft.com/office/drawing/2014/main" id="{A1C64137-5EFB-431D-9429-24049DFA21F2}"/>
            </a:ext>
          </a:extLst>
        </xdr:cNvPr>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386" name="フローチャート: 判断 385">
          <a:extLst>
            <a:ext uri="{FF2B5EF4-FFF2-40B4-BE49-F238E27FC236}">
              <a16:creationId xmlns:a16="http://schemas.microsoft.com/office/drawing/2014/main" id="{6387D2A1-5570-4107-BC99-EF53F92D2632}"/>
            </a:ext>
          </a:extLst>
        </xdr:cNvPr>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387" name="フローチャート: 判断 386">
          <a:extLst>
            <a:ext uri="{FF2B5EF4-FFF2-40B4-BE49-F238E27FC236}">
              <a16:creationId xmlns:a16="http://schemas.microsoft.com/office/drawing/2014/main" id="{FFCCB6B3-AAC6-43AC-AFA2-AF176B58138C}"/>
            </a:ext>
          </a:extLst>
        </xdr:cNvPr>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388" name="フローチャート: 判断 387">
          <a:extLst>
            <a:ext uri="{FF2B5EF4-FFF2-40B4-BE49-F238E27FC236}">
              <a16:creationId xmlns:a16="http://schemas.microsoft.com/office/drawing/2014/main" id="{A7D09492-099A-4051-9E56-5F1271021F36}"/>
            </a:ext>
          </a:extLst>
        </xdr:cNvPr>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389" name="フローチャート: 判断 388">
          <a:extLst>
            <a:ext uri="{FF2B5EF4-FFF2-40B4-BE49-F238E27FC236}">
              <a16:creationId xmlns:a16="http://schemas.microsoft.com/office/drawing/2014/main" id="{95662D02-6BC5-4C60-B849-229D8F5E1167}"/>
            </a:ext>
          </a:extLst>
        </xdr:cNvPr>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A16ED9E1-688F-49AD-85C0-E81CAADD596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391C4FF-0C95-44F2-AB43-22627B77604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976D9F09-4656-4D0F-8672-E0801F34B83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6C27D30C-1E56-4DC4-B6CB-5CE223E180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2E93ABAC-4CF7-48D9-BEBD-0C9B7D5E64D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72636</xdr:rowOff>
    </xdr:from>
    <xdr:to>
      <xdr:col>116</xdr:col>
      <xdr:colOff>114300</xdr:colOff>
      <xdr:row>42</xdr:row>
      <xdr:rowOff>2786</xdr:rowOff>
    </xdr:to>
    <xdr:sp macro="" textlink="">
      <xdr:nvSpPr>
        <xdr:cNvPr id="395" name="楕円 394">
          <a:extLst>
            <a:ext uri="{FF2B5EF4-FFF2-40B4-BE49-F238E27FC236}">
              <a16:creationId xmlns:a16="http://schemas.microsoft.com/office/drawing/2014/main" id="{21224310-8A65-462C-B61D-26AC3FF5C006}"/>
            </a:ext>
          </a:extLst>
        </xdr:cNvPr>
        <xdr:cNvSpPr/>
      </xdr:nvSpPr>
      <xdr:spPr>
        <a:xfrm>
          <a:off x="22110700" y="710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10839</xdr:rowOff>
    </xdr:from>
    <xdr:ext cx="599010" cy="259045"/>
    <xdr:sp macro="" textlink="">
      <xdr:nvSpPr>
        <xdr:cNvPr id="396" name="【一般廃棄物処理施設】&#10;一人当たり有形固定資産（償却資産）額該当値テキスト">
          <a:extLst>
            <a:ext uri="{FF2B5EF4-FFF2-40B4-BE49-F238E27FC236}">
              <a16:creationId xmlns:a16="http://schemas.microsoft.com/office/drawing/2014/main" id="{448E76B5-37CB-45E6-934D-587451F6DED3}"/>
            </a:ext>
          </a:extLst>
        </xdr:cNvPr>
        <xdr:cNvSpPr txBox="1"/>
      </xdr:nvSpPr>
      <xdr:spPr>
        <a:xfrm>
          <a:off x="22199600" y="704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69934</xdr:rowOff>
    </xdr:from>
    <xdr:to>
      <xdr:col>112</xdr:col>
      <xdr:colOff>38100</xdr:colOff>
      <xdr:row>42</xdr:row>
      <xdr:rowOff>84</xdr:rowOff>
    </xdr:to>
    <xdr:sp macro="" textlink="">
      <xdr:nvSpPr>
        <xdr:cNvPr id="397" name="楕円 396">
          <a:extLst>
            <a:ext uri="{FF2B5EF4-FFF2-40B4-BE49-F238E27FC236}">
              <a16:creationId xmlns:a16="http://schemas.microsoft.com/office/drawing/2014/main" id="{56AC35FD-82AE-48FF-8A64-B8963F286169}"/>
            </a:ext>
          </a:extLst>
        </xdr:cNvPr>
        <xdr:cNvSpPr/>
      </xdr:nvSpPr>
      <xdr:spPr>
        <a:xfrm>
          <a:off x="21272500" y="709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120734</xdr:rowOff>
    </xdr:from>
    <xdr:to>
      <xdr:col>116</xdr:col>
      <xdr:colOff>63500</xdr:colOff>
      <xdr:row>41</xdr:row>
      <xdr:rowOff>123436</xdr:rowOff>
    </xdr:to>
    <xdr:cxnSp macro="">
      <xdr:nvCxnSpPr>
        <xdr:cNvPr id="398" name="直線コネクタ 397">
          <a:extLst>
            <a:ext uri="{FF2B5EF4-FFF2-40B4-BE49-F238E27FC236}">
              <a16:creationId xmlns:a16="http://schemas.microsoft.com/office/drawing/2014/main" id="{E2402C32-956B-4F51-A644-541BD5667ED7}"/>
            </a:ext>
          </a:extLst>
        </xdr:cNvPr>
        <xdr:cNvCxnSpPr/>
      </xdr:nvCxnSpPr>
      <xdr:spPr>
        <a:xfrm>
          <a:off x="21323300" y="7150184"/>
          <a:ext cx="838200" cy="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70134</xdr:rowOff>
    </xdr:from>
    <xdr:to>
      <xdr:col>107</xdr:col>
      <xdr:colOff>101600</xdr:colOff>
      <xdr:row>42</xdr:row>
      <xdr:rowOff>284</xdr:rowOff>
    </xdr:to>
    <xdr:sp macro="" textlink="">
      <xdr:nvSpPr>
        <xdr:cNvPr id="399" name="楕円 398">
          <a:extLst>
            <a:ext uri="{FF2B5EF4-FFF2-40B4-BE49-F238E27FC236}">
              <a16:creationId xmlns:a16="http://schemas.microsoft.com/office/drawing/2014/main" id="{3F15A4E4-C01B-4958-8341-6E128735199C}"/>
            </a:ext>
          </a:extLst>
        </xdr:cNvPr>
        <xdr:cNvSpPr/>
      </xdr:nvSpPr>
      <xdr:spPr>
        <a:xfrm>
          <a:off x="20383500" y="7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120734</xdr:rowOff>
    </xdr:from>
    <xdr:to>
      <xdr:col>111</xdr:col>
      <xdr:colOff>177800</xdr:colOff>
      <xdr:row>41</xdr:row>
      <xdr:rowOff>120934</xdr:rowOff>
    </xdr:to>
    <xdr:cxnSp macro="">
      <xdr:nvCxnSpPr>
        <xdr:cNvPr id="400" name="直線コネクタ 399">
          <a:extLst>
            <a:ext uri="{FF2B5EF4-FFF2-40B4-BE49-F238E27FC236}">
              <a16:creationId xmlns:a16="http://schemas.microsoft.com/office/drawing/2014/main" id="{10367CE5-6CE4-4CC8-8FC7-08836CBE07DC}"/>
            </a:ext>
          </a:extLst>
        </xdr:cNvPr>
        <xdr:cNvCxnSpPr/>
      </xdr:nvCxnSpPr>
      <xdr:spPr>
        <a:xfrm flipV="1">
          <a:off x="20434300" y="7150184"/>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70655</xdr:rowOff>
    </xdr:from>
    <xdr:to>
      <xdr:col>102</xdr:col>
      <xdr:colOff>165100</xdr:colOff>
      <xdr:row>42</xdr:row>
      <xdr:rowOff>805</xdr:rowOff>
    </xdr:to>
    <xdr:sp macro="" textlink="">
      <xdr:nvSpPr>
        <xdr:cNvPr id="401" name="楕円 400">
          <a:extLst>
            <a:ext uri="{FF2B5EF4-FFF2-40B4-BE49-F238E27FC236}">
              <a16:creationId xmlns:a16="http://schemas.microsoft.com/office/drawing/2014/main" id="{392FCD19-96F2-4D17-921A-798EC7E12FD5}"/>
            </a:ext>
          </a:extLst>
        </xdr:cNvPr>
        <xdr:cNvSpPr/>
      </xdr:nvSpPr>
      <xdr:spPr>
        <a:xfrm>
          <a:off x="19494500" y="71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120934</xdr:rowOff>
    </xdr:from>
    <xdr:to>
      <xdr:col>107</xdr:col>
      <xdr:colOff>50800</xdr:colOff>
      <xdr:row>41</xdr:row>
      <xdr:rowOff>121455</xdr:rowOff>
    </xdr:to>
    <xdr:cxnSp macro="">
      <xdr:nvCxnSpPr>
        <xdr:cNvPr id="402" name="直線コネクタ 401">
          <a:extLst>
            <a:ext uri="{FF2B5EF4-FFF2-40B4-BE49-F238E27FC236}">
              <a16:creationId xmlns:a16="http://schemas.microsoft.com/office/drawing/2014/main" id="{941F4343-49F4-40DA-936F-235864C9CA1F}"/>
            </a:ext>
          </a:extLst>
        </xdr:cNvPr>
        <xdr:cNvCxnSpPr/>
      </xdr:nvCxnSpPr>
      <xdr:spPr>
        <a:xfrm flipV="1">
          <a:off x="19545300" y="7150384"/>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73315</xdr:rowOff>
    </xdr:from>
    <xdr:to>
      <xdr:col>98</xdr:col>
      <xdr:colOff>38100</xdr:colOff>
      <xdr:row>42</xdr:row>
      <xdr:rowOff>3465</xdr:rowOff>
    </xdr:to>
    <xdr:sp macro="" textlink="">
      <xdr:nvSpPr>
        <xdr:cNvPr id="403" name="楕円 402">
          <a:extLst>
            <a:ext uri="{FF2B5EF4-FFF2-40B4-BE49-F238E27FC236}">
              <a16:creationId xmlns:a16="http://schemas.microsoft.com/office/drawing/2014/main" id="{55A2C0B7-81C4-403C-83F6-7EA999A3DF8E}"/>
            </a:ext>
          </a:extLst>
        </xdr:cNvPr>
        <xdr:cNvSpPr/>
      </xdr:nvSpPr>
      <xdr:spPr>
        <a:xfrm>
          <a:off x="18605500" y="71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121455</xdr:rowOff>
    </xdr:from>
    <xdr:to>
      <xdr:col>102</xdr:col>
      <xdr:colOff>114300</xdr:colOff>
      <xdr:row>41</xdr:row>
      <xdr:rowOff>124115</xdr:rowOff>
    </xdr:to>
    <xdr:cxnSp macro="">
      <xdr:nvCxnSpPr>
        <xdr:cNvPr id="404" name="直線コネクタ 403">
          <a:extLst>
            <a:ext uri="{FF2B5EF4-FFF2-40B4-BE49-F238E27FC236}">
              <a16:creationId xmlns:a16="http://schemas.microsoft.com/office/drawing/2014/main" id="{B9C711C1-48A6-41BC-841C-F2992F472058}"/>
            </a:ext>
          </a:extLst>
        </xdr:cNvPr>
        <xdr:cNvCxnSpPr/>
      </xdr:nvCxnSpPr>
      <xdr:spPr>
        <a:xfrm flipV="1">
          <a:off x="18656300" y="7150905"/>
          <a:ext cx="8890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23E371FD-F067-429A-9031-4B0B34252AE2}"/>
            </a:ext>
          </a:extLst>
        </xdr:cNvPr>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C0104174-8A5A-47DC-AC20-AA0B5FCDAF4D}"/>
            </a:ext>
          </a:extLst>
        </xdr:cNvPr>
        <xdr:cNvSpPr txBox="1"/>
      </xdr:nvSpPr>
      <xdr:spPr>
        <a:xfrm>
          <a:off x="20134795" y="68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E4A4D484-66BD-4EA3-945C-A0C94FBC6774}"/>
            </a:ext>
          </a:extLst>
        </xdr:cNvPr>
        <xdr:cNvSpPr txBox="1"/>
      </xdr:nvSpPr>
      <xdr:spPr>
        <a:xfrm>
          <a:off x="19245795" y="68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09BDD7D8-BEFA-468C-A443-946DBEBEB58B}"/>
            </a:ext>
          </a:extLst>
        </xdr:cNvPr>
        <xdr:cNvSpPr txBox="1"/>
      </xdr:nvSpPr>
      <xdr:spPr>
        <a:xfrm>
          <a:off x="18356795" y="686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162661</xdr:rowOff>
    </xdr:from>
    <xdr:ext cx="599010" cy="259045"/>
    <xdr:sp macro="" textlink="">
      <xdr:nvSpPr>
        <xdr:cNvPr id="409" name="n_1mainValue【一般廃棄物処理施設】&#10;一人当たり有形固定資産（償却資産）額">
          <a:extLst>
            <a:ext uri="{FF2B5EF4-FFF2-40B4-BE49-F238E27FC236}">
              <a16:creationId xmlns:a16="http://schemas.microsoft.com/office/drawing/2014/main" id="{208EBF99-A5B1-43AD-8E4C-945BD437C052}"/>
            </a:ext>
          </a:extLst>
        </xdr:cNvPr>
        <xdr:cNvSpPr txBox="1"/>
      </xdr:nvSpPr>
      <xdr:spPr>
        <a:xfrm>
          <a:off x="21011095" y="719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162861</xdr:rowOff>
    </xdr:from>
    <xdr:ext cx="599010" cy="259045"/>
    <xdr:sp macro="" textlink="">
      <xdr:nvSpPr>
        <xdr:cNvPr id="410" name="n_2mainValue【一般廃棄物処理施設】&#10;一人当たり有形固定資産（償却資産）額">
          <a:extLst>
            <a:ext uri="{FF2B5EF4-FFF2-40B4-BE49-F238E27FC236}">
              <a16:creationId xmlns:a16="http://schemas.microsoft.com/office/drawing/2014/main" id="{7E954F81-45A5-4C59-B3D9-A50765482C90}"/>
            </a:ext>
          </a:extLst>
        </xdr:cNvPr>
        <xdr:cNvSpPr txBox="1"/>
      </xdr:nvSpPr>
      <xdr:spPr>
        <a:xfrm>
          <a:off x="20134795" y="719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163382</xdr:rowOff>
    </xdr:from>
    <xdr:ext cx="599010" cy="259045"/>
    <xdr:sp macro="" textlink="">
      <xdr:nvSpPr>
        <xdr:cNvPr id="411" name="n_3mainValue【一般廃棄物処理施設】&#10;一人当たり有形固定資産（償却資産）額">
          <a:extLst>
            <a:ext uri="{FF2B5EF4-FFF2-40B4-BE49-F238E27FC236}">
              <a16:creationId xmlns:a16="http://schemas.microsoft.com/office/drawing/2014/main" id="{46AA33E3-CF78-40AF-8AC0-7DB3C68CCE30}"/>
            </a:ext>
          </a:extLst>
        </xdr:cNvPr>
        <xdr:cNvSpPr txBox="1"/>
      </xdr:nvSpPr>
      <xdr:spPr>
        <a:xfrm>
          <a:off x="19245795" y="719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166042</xdr:rowOff>
    </xdr:from>
    <xdr:ext cx="599010" cy="259045"/>
    <xdr:sp macro="" textlink="">
      <xdr:nvSpPr>
        <xdr:cNvPr id="412" name="n_4mainValue【一般廃棄物処理施設】&#10;一人当たり有形固定資産（償却資産）額">
          <a:extLst>
            <a:ext uri="{FF2B5EF4-FFF2-40B4-BE49-F238E27FC236}">
              <a16:creationId xmlns:a16="http://schemas.microsoft.com/office/drawing/2014/main" id="{6C9C237B-DD9D-498C-A606-7787B10DD061}"/>
            </a:ext>
          </a:extLst>
        </xdr:cNvPr>
        <xdr:cNvSpPr txBox="1"/>
      </xdr:nvSpPr>
      <xdr:spPr>
        <a:xfrm>
          <a:off x="18356795" y="719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2D90BA46-6F3E-4404-B598-E066E57BF7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6F799BA2-0F7D-4FDA-89CE-D510899C3D6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1BEF578B-4E27-40FA-94DC-AA5B448655E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B2033360-E9A2-41EA-A528-4AEBDD6676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77074D83-E046-425D-99DF-2EBDC0E5D5A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47645E8E-4990-4144-BD03-233B137C44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AC3B7BF2-5152-4B10-B80C-CCEBE14764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54B8E261-B71C-4816-8976-604A3B19D20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7569663E-F316-42D4-B030-9870E17C25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190F1913-6A49-45C7-9722-2F5667D4F0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9FD63A65-6D9E-4918-A9D0-0951A765F3D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1E9AE678-9FE8-4700-8896-7A9FCEC3EC3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35C56CEE-2012-48FA-9EAA-5F1C5837955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10A8B516-9D40-4E9A-A4CA-03E5F0F5813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6623616C-2072-43F4-B6DD-6BE9DCA01CF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A40BA102-64CC-43BD-988E-C80EDC7EDF5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B1059575-15A1-441F-93D1-052B7A74E2A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56117C08-32CF-44D5-8FA5-6C4B2DF6A08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94AEDCC8-BA9A-4B2F-88D7-53F67E4795A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DD5494AE-A0AA-4053-B06F-0232A6E2920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ED1C1B86-75A9-4204-AA05-55E22900DA7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306B501F-9B8E-4574-AAE7-A9C9258A075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814B907D-CB43-47B1-89B0-139029E357E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64D976FB-8A17-44EE-B1E1-715A2846021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保健センター・保健所】&#10;有形固定資産減価償却率グラフ枠">
          <a:extLst>
            <a:ext uri="{FF2B5EF4-FFF2-40B4-BE49-F238E27FC236}">
              <a16:creationId xmlns:a16="http://schemas.microsoft.com/office/drawing/2014/main" id="{E9992809-8755-4E35-8C73-5FECE53896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438" name="直線コネクタ 437">
          <a:extLst>
            <a:ext uri="{FF2B5EF4-FFF2-40B4-BE49-F238E27FC236}">
              <a16:creationId xmlns:a16="http://schemas.microsoft.com/office/drawing/2014/main" id="{A85DB5FF-812B-4B6B-87EC-1E7887DF328C}"/>
            </a:ext>
          </a:extLst>
        </xdr:cNvPr>
        <xdr:cNvCxnSpPr/>
      </xdr:nvCxnSpPr>
      <xdr:spPr>
        <a:xfrm flipV="1">
          <a:off x="16318864" y="9553847"/>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39" name="【保健センター・保健所】&#10;有形固定資産減価償却率最小値テキスト">
          <a:extLst>
            <a:ext uri="{FF2B5EF4-FFF2-40B4-BE49-F238E27FC236}">
              <a16:creationId xmlns:a16="http://schemas.microsoft.com/office/drawing/2014/main" id="{27D1CECB-AD41-4037-A733-ECC5F6055B72}"/>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40" name="直線コネクタ 439">
          <a:extLst>
            <a:ext uri="{FF2B5EF4-FFF2-40B4-BE49-F238E27FC236}">
              <a16:creationId xmlns:a16="http://schemas.microsoft.com/office/drawing/2014/main" id="{07585BFF-46E7-4498-B6AD-2AD87E356D81}"/>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441" name="【保健センター・保健所】&#10;有形固定資産減価償却率最大値テキスト">
          <a:extLst>
            <a:ext uri="{FF2B5EF4-FFF2-40B4-BE49-F238E27FC236}">
              <a16:creationId xmlns:a16="http://schemas.microsoft.com/office/drawing/2014/main" id="{65BE0DDC-E405-4B52-B4FC-890EDAAF328D}"/>
            </a:ext>
          </a:extLst>
        </xdr:cNvPr>
        <xdr:cNvSpPr txBox="1"/>
      </xdr:nvSpPr>
      <xdr:spPr>
        <a:xfrm>
          <a:off x="16357600" y="932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442" name="直線コネクタ 441">
          <a:extLst>
            <a:ext uri="{FF2B5EF4-FFF2-40B4-BE49-F238E27FC236}">
              <a16:creationId xmlns:a16="http://schemas.microsoft.com/office/drawing/2014/main" id="{8B93B5B6-61DF-42F7-A016-7A7EB3F6C4F6}"/>
            </a:ext>
          </a:extLst>
        </xdr:cNvPr>
        <xdr:cNvCxnSpPr/>
      </xdr:nvCxnSpPr>
      <xdr:spPr>
        <a:xfrm>
          <a:off x="16230600" y="95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123570</xdr:rowOff>
    </xdr:from>
    <xdr:ext cx="405111" cy="259045"/>
    <xdr:sp macro="" textlink="">
      <xdr:nvSpPr>
        <xdr:cNvPr id="443" name="【保健センター・保健所】&#10;有形固定資産減価償却率平均値テキスト">
          <a:extLst>
            <a:ext uri="{FF2B5EF4-FFF2-40B4-BE49-F238E27FC236}">
              <a16:creationId xmlns:a16="http://schemas.microsoft.com/office/drawing/2014/main" id="{B5F8B719-DF4C-49B0-9871-CA8F20C45AFD}"/>
            </a:ext>
          </a:extLst>
        </xdr:cNvPr>
        <xdr:cNvSpPr txBox="1"/>
      </xdr:nvSpPr>
      <xdr:spPr>
        <a:xfrm>
          <a:off x="16357600" y="1023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444" name="フローチャート: 判断 443">
          <a:extLst>
            <a:ext uri="{FF2B5EF4-FFF2-40B4-BE49-F238E27FC236}">
              <a16:creationId xmlns:a16="http://schemas.microsoft.com/office/drawing/2014/main" id="{D3DF7C4B-6915-4231-8E25-85F28BF5E07F}"/>
            </a:ext>
          </a:extLst>
        </xdr:cNvPr>
        <xdr:cNvSpPr/>
      </xdr:nvSpPr>
      <xdr:spPr>
        <a:xfrm>
          <a:off x="162687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445" name="フローチャート: 判断 444">
          <a:extLst>
            <a:ext uri="{FF2B5EF4-FFF2-40B4-BE49-F238E27FC236}">
              <a16:creationId xmlns:a16="http://schemas.microsoft.com/office/drawing/2014/main" id="{117DEF15-ED17-4740-97A1-5501DE5E6FC7}"/>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46" name="フローチャート: 判断 445">
          <a:extLst>
            <a:ext uri="{FF2B5EF4-FFF2-40B4-BE49-F238E27FC236}">
              <a16:creationId xmlns:a16="http://schemas.microsoft.com/office/drawing/2014/main" id="{C5A0B418-421E-4D32-946E-18DEA2A9E4E9}"/>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447" name="フローチャート: 判断 446">
          <a:extLst>
            <a:ext uri="{FF2B5EF4-FFF2-40B4-BE49-F238E27FC236}">
              <a16:creationId xmlns:a16="http://schemas.microsoft.com/office/drawing/2014/main" id="{9EC47272-6779-4E0C-81D2-96EED8A12DD4}"/>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448" name="フローチャート: 判断 447">
          <a:extLst>
            <a:ext uri="{FF2B5EF4-FFF2-40B4-BE49-F238E27FC236}">
              <a16:creationId xmlns:a16="http://schemas.microsoft.com/office/drawing/2014/main" id="{6898D46B-A240-4FF1-BEFE-8DDB1B3BD074}"/>
            </a:ext>
          </a:extLst>
        </xdr:cNvPr>
        <xdr:cNvSpPr/>
      </xdr:nvSpPr>
      <xdr:spPr>
        <a:xfrm>
          <a:off x="12763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24B2B309-5C56-4017-8716-AFB41A777B3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60FECB27-B479-4F88-A7B2-0D7BECE6D7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54F555BB-20D9-4951-A7C6-1F43644D30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17E7D902-755F-4610-B75D-43FD8BEA62E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2440B5D9-0B34-4849-971F-E45B543E34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54" name="楕円 453">
          <a:extLst>
            <a:ext uri="{FF2B5EF4-FFF2-40B4-BE49-F238E27FC236}">
              <a16:creationId xmlns:a16="http://schemas.microsoft.com/office/drawing/2014/main" id="{C2744AAA-162C-476B-830D-6DA729382D87}"/>
            </a:ext>
          </a:extLst>
        </xdr:cNvPr>
        <xdr:cNvSpPr/>
      </xdr:nvSpPr>
      <xdr:spPr>
        <a:xfrm>
          <a:off x="162687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158223</xdr:rowOff>
    </xdr:from>
    <xdr:ext cx="405111" cy="259045"/>
    <xdr:sp macro="" textlink="">
      <xdr:nvSpPr>
        <xdr:cNvPr id="455" name="【保健センター・保健所】&#10;有形固定資産減価償却率該当値テキスト">
          <a:extLst>
            <a:ext uri="{FF2B5EF4-FFF2-40B4-BE49-F238E27FC236}">
              <a16:creationId xmlns:a16="http://schemas.microsoft.com/office/drawing/2014/main" id="{7A23DBDF-2EEB-4D6C-9F8C-1A8EB927ACEA}"/>
            </a:ext>
          </a:extLst>
        </xdr:cNvPr>
        <xdr:cNvSpPr txBox="1"/>
      </xdr:nvSpPr>
      <xdr:spPr>
        <a:xfrm>
          <a:off x="16357600" y="1010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456" name="楕円 455">
          <a:extLst>
            <a:ext uri="{FF2B5EF4-FFF2-40B4-BE49-F238E27FC236}">
              <a16:creationId xmlns:a16="http://schemas.microsoft.com/office/drawing/2014/main" id="{A5FED2F9-C451-4578-8B42-216B7DFFCBA2}"/>
            </a:ext>
          </a:extLst>
        </xdr:cNvPr>
        <xdr:cNvSpPr/>
      </xdr:nvSpPr>
      <xdr:spPr>
        <a:xfrm>
          <a:off x="15430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60</xdr:row>
      <xdr:rowOff>14696</xdr:rowOff>
    </xdr:to>
    <xdr:cxnSp macro="">
      <xdr:nvCxnSpPr>
        <xdr:cNvPr id="457" name="直線コネクタ 456">
          <a:extLst>
            <a:ext uri="{FF2B5EF4-FFF2-40B4-BE49-F238E27FC236}">
              <a16:creationId xmlns:a16="http://schemas.microsoft.com/office/drawing/2014/main" id="{31AD9A94-4CCB-4A88-98D4-6CCB5688528D}"/>
            </a:ext>
          </a:extLst>
        </xdr:cNvPr>
        <xdr:cNvCxnSpPr/>
      </xdr:nvCxnSpPr>
      <xdr:spPr>
        <a:xfrm>
          <a:off x="15481300" y="1026087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101056</xdr:rowOff>
    </xdr:from>
    <xdr:to>
      <xdr:col>76</xdr:col>
      <xdr:colOff>165100</xdr:colOff>
      <xdr:row>60</xdr:row>
      <xdr:rowOff>31206</xdr:rowOff>
    </xdr:to>
    <xdr:sp macro="" textlink="">
      <xdr:nvSpPr>
        <xdr:cNvPr id="458" name="楕円 457">
          <a:extLst>
            <a:ext uri="{FF2B5EF4-FFF2-40B4-BE49-F238E27FC236}">
              <a16:creationId xmlns:a16="http://schemas.microsoft.com/office/drawing/2014/main" id="{1304D819-0B7D-4AB6-8D90-44BB13DB3ABC}"/>
            </a:ext>
          </a:extLst>
        </xdr:cNvPr>
        <xdr:cNvSpPr/>
      </xdr:nvSpPr>
      <xdr:spPr>
        <a:xfrm>
          <a:off x="14541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145324</xdr:rowOff>
    </xdr:from>
    <xdr:to>
      <xdr:col>81</xdr:col>
      <xdr:colOff>50800</xdr:colOff>
      <xdr:row>59</xdr:row>
      <xdr:rowOff>151856</xdr:rowOff>
    </xdr:to>
    <xdr:cxnSp macro="">
      <xdr:nvCxnSpPr>
        <xdr:cNvPr id="459" name="直線コネクタ 458">
          <a:extLst>
            <a:ext uri="{FF2B5EF4-FFF2-40B4-BE49-F238E27FC236}">
              <a16:creationId xmlns:a16="http://schemas.microsoft.com/office/drawing/2014/main" id="{8526E084-78E8-4D8C-80D5-D068572DB74F}"/>
            </a:ext>
          </a:extLst>
        </xdr:cNvPr>
        <xdr:cNvCxnSpPr/>
      </xdr:nvCxnSpPr>
      <xdr:spPr>
        <a:xfrm flipV="1">
          <a:off x="14592300" y="102608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32476</xdr:rowOff>
    </xdr:from>
    <xdr:to>
      <xdr:col>72</xdr:col>
      <xdr:colOff>38100</xdr:colOff>
      <xdr:row>59</xdr:row>
      <xdr:rowOff>134076</xdr:rowOff>
    </xdr:to>
    <xdr:sp macro="" textlink="">
      <xdr:nvSpPr>
        <xdr:cNvPr id="460" name="楕円 459">
          <a:extLst>
            <a:ext uri="{FF2B5EF4-FFF2-40B4-BE49-F238E27FC236}">
              <a16:creationId xmlns:a16="http://schemas.microsoft.com/office/drawing/2014/main" id="{A5C640D2-B2A6-4068-8F22-15054F5D10C3}"/>
            </a:ext>
          </a:extLst>
        </xdr:cNvPr>
        <xdr:cNvSpPr/>
      </xdr:nvSpPr>
      <xdr:spPr>
        <a:xfrm>
          <a:off x="13652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83276</xdr:rowOff>
    </xdr:from>
    <xdr:to>
      <xdr:col>76</xdr:col>
      <xdr:colOff>114300</xdr:colOff>
      <xdr:row>59</xdr:row>
      <xdr:rowOff>151856</xdr:rowOff>
    </xdr:to>
    <xdr:cxnSp macro="">
      <xdr:nvCxnSpPr>
        <xdr:cNvPr id="461" name="直線コネクタ 460">
          <a:extLst>
            <a:ext uri="{FF2B5EF4-FFF2-40B4-BE49-F238E27FC236}">
              <a16:creationId xmlns:a16="http://schemas.microsoft.com/office/drawing/2014/main" id="{D6332945-C812-4195-81DE-EBB3F33FF7DF}"/>
            </a:ext>
          </a:extLst>
        </xdr:cNvPr>
        <xdr:cNvCxnSpPr/>
      </xdr:nvCxnSpPr>
      <xdr:spPr>
        <a:xfrm>
          <a:off x="13703300" y="101988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462" name="楕円 461">
          <a:extLst>
            <a:ext uri="{FF2B5EF4-FFF2-40B4-BE49-F238E27FC236}">
              <a16:creationId xmlns:a16="http://schemas.microsoft.com/office/drawing/2014/main" id="{E73CB377-601F-487A-986D-778214C39107}"/>
            </a:ext>
          </a:extLst>
        </xdr:cNvPr>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83276</xdr:rowOff>
    </xdr:to>
    <xdr:cxnSp macro="">
      <xdr:nvCxnSpPr>
        <xdr:cNvPr id="463" name="直線コネクタ 462">
          <a:extLst>
            <a:ext uri="{FF2B5EF4-FFF2-40B4-BE49-F238E27FC236}">
              <a16:creationId xmlns:a16="http://schemas.microsoft.com/office/drawing/2014/main" id="{3A8601EE-2382-4FDF-83B9-85C0CAD31231}"/>
            </a:ext>
          </a:extLst>
        </xdr:cNvPr>
        <xdr:cNvCxnSpPr/>
      </xdr:nvCxnSpPr>
      <xdr:spPr>
        <a:xfrm>
          <a:off x="12814300" y="101890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66420</xdr:rowOff>
    </xdr:from>
    <xdr:ext cx="405111" cy="259045"/>
    <xdr:sp macro="" textlink="">
      <xdr:nvSpPr>
        <xdr:cNvPr id="464" name="n_1aveValue【保健センター・保健所】&#10;有形固定資産減価償却率">
          <a:extLst>
            <a:ext uri="{FF2B5EF4-FFF2-40B4-BE49-F238E27FC236}">
              <a16:creationId xmlns:a16="http://schemas.microsoft.com/office/drawing/2014/main" id="{B153FF90-3F2D-4EF3-9DEC-F88E468494AA}"/>
            </a:ext>
          </a:extLst>
        </xdr:cNvPr>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465" name="n_2aveValue【保健センター・保健所】&#10;有形固定資産減価償却率">
          <a:extLst>
            <a:ext uri="{FF2B5EF4-FFF2-40B4-BE49-F238E27FC236}">
              <a16:creationId xmlns:a16="http://schemas.microsoft.com/office/drawing/2014/main" id="{270146E0-5016-4E7A-93C9-FE6ED7348F02}"/>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466" name="n_3aveValue【保健センター・保健所】&#10;有形固定資産減価償却率">
          <a:extLst>
            <a:ext uri="{FF2B5EF4-FFF2-40B4-BE49-F238E27FC236}">
              <a16:creationId xmlns:a16="http://schemas.microsoft.com/office/drawing/2014/main" id="{4B04E2B7-2FFC-4DE2-A14C-FFC006076A3C}"/>
            </a:ext>
          </a:extLst>
        </xdr:cNvPr>
        <xdr:cNvSpPr txBox="1"/>
      </xdr:nvSpPr>
      <xdr:spPr>
        <a:xfrm>
          <a:off x="13500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467" name="n_4aveValue【保健センター・保健所】&#10;有形固定資産減価償却率">
          <a:extLst>
            <a:ext uri="{FF2B5EF4-FFF2-40B4-BE49-F238E27FC236}">
              <a16:creationId xmlns:a16="http://schemas.microsoft.com/office/drawing/2014/main" id="{62652094-5880-4A28-ACAE-042F25665FBC}"/>
            </a:ext>
          </a:extLst>
        </xdr:cNvPr>
        <xdr:cNvSpPr txBox="1"/>
      </xdr:nvSpPr>
      <xdr:spPr>
        <a:xfrm>
          <a:off x="12611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41201</xdr:rowOff>
    </xdr:from>
    <xdr:ext cx="405111" cy="259045"/>
    <xdr:sp macro="" textlink="">
      <xdr:nvSpPr>
        <xdr:cNvPr id="468" name="n_1mainValue【保健センター・保健所】&#10;有形固定資産減価償却率">
          <a:extLst>
            <a:ext uri="{FF2B5EF4-FFF2-40B4-BE49-F238E27FC236}">
              <a16:creationId xmlns:a16="http://schemas.microsoft.com/office/drawing/2014/main" id="{0E407407-E8B9-4845-AE7C-9E3F7E4CE1C7}"/>
            </a:ext>
          </a:extLst>
        </xdr:cNvPr>
        <xdr:cNvSpPr txBox="1"/>
      </xdr:nvSpPr>
      <xdr:spPr>
        <a:xfrm>
          <a:off x="152660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22333</xdr:rowOff>
    </xdr:from>
    <xdr:ext cx="405111" cy="259045"/>
    <xdr:sp macro="" textlink="">
      <xdr:nvSpPr>
        <xdr:cNvPr id="469" name="n_2mainValue【保健センター・保健所】&#10;有形固定資産減価償却率">
          <a:extLst>
            <a:ext uri="{FF2B5EF4-FFF2-40B4-BE49-F238E27FC236}">
              <a16:creationId xmlns:a16="http://schemas.microsoft.com/office/drawing/2014/main" id="{D35B7AE6-FEDD-45EB-86AE-619AFF0851D3}"/>
            </a:ext>
          </a:extLst>
        </xdr:cNvPr>
        <xdr:cNvSpPr txBox="1"/>
      </xdr:nvSpPr>
      <xdr:spPr>
        <a:xfrm>
          <a:off x="14389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470" name="n_3mainValue【保健センター・保健所】&#10;有形固定資産減価償却率">
          <a:extLst>
            <a:ext uri="{FF2B5EF4-FFF2-40B4-BE49-F238E27FC236}">
              <a16:creationId xmlns:a16="http://schemas.microsoft.com/office/drawing/2014/main" id="{48CECDDC-60D3-4E46-8332-B6DF7EC20ECF}"/>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471" name="n_4mainValue【保健センター・保健所】&#10;有形固定資産減価償却率">
          <a:extLst>
            <a:ext uri="{FF2B5EF4-FFF2-40B4-BE49-F238E27FC236}">
              <a16:creationId xmlns:a16="http://schemas.microsoft.com/office/drawing/2014/main" id="{BB71201C-6EFF-41C8-A660-0A72E2B99988}"/>
            </a:ext>
          </a:extLst>
        </xdr:cNvPr>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BFF2688A-A3E9-40E8-ACB7-E7B3507768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F4D8BFE1-A02E-4136-A209-BE898F7A80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A466DDBC-D04E-4E94-9581-A4388A28B0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D8646040-CE16-4891-907B-B9EAE0BB1B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0A010FBD-F102-4BDB-A9EC-22BE3B226B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EDFB5303-0822-4953-9691-AD08CA0D61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79C7A723-0E18-4C22-B0D1-97F593FDFFE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75D32EE3-5A4C-4AFB-8AD2-02427202C3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ACCD684F-B321-47C3-B968-095BF57AD9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AA11E164-A6DD-46C9-85CC-3A8AEECB64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25C1BF39-BCBF-473B-ABF4-D47EE5A43B0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93C20D51-C11A-40FC-A8E7-52ADB2F97DA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70143FEB-4B1E-4D6B-9BD9-1E572DA40AA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3D835F12-BC5E-41A3-A576-3F15D27A170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53F12DCA-4550-4845-9445-1F03ACC38C9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AF24B7EB-5650-46AC-B3B0-7D9E9519400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A80C3AC8-F3F9-492C-A6F9-4CB85082910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72E3E8B3-86B3-4A9E-A773-472B5DC7C17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4DCFD30C-CEC8-4627-902A-C620A503355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27B130D9-0EC2-4143-9C17-529604C6305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95EC2065-E25A-422D-A081-91A8E2BFEB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09C23AB9-4FF7-4EBE-B0DE-EDB8FBA635C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2D54A4C1-8CAC-4176-A670-68EE85D080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495" name="直線コネクタ 494">
          <a:extLst>
            <a:ext uri="{FF2B5EF4-FFF2-40B4-BE49-F238E27FC236}">
              <a16:creationId xmlns:a16="http://schemas.microsoft.com/office/drawing/2014/main" id="{023BA355-4C72-4E59-882B-31A25DBB0454}"/>
            </a:ext>
          </a:extLst>
        </xdr:cNvPr>
        <xdr:cNvCxnSpPr/>
      </xdr:nvCxnSpPr>
      <xdr:spPr>
        <a:xfrm flipV="1">
          <a:off x="22160864" y="970597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2A2A5B2F-045A-4992-8F8D-0BF2637D5D06}"/>
            </a:ext>
          </a:extLst>
        </xdr:cNvPr>
        <xdr:cNvSpPr txBox="1"/>
      </xdr:nvSpPr>
      <xdr:spPr>
        <a:xfrm>
          <a:off x="22199600"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497" name="直線コネクタ 496">
          <a:extLst>
            <a:ext uri="{FF2B5EF4-FFF2-40B4-BE49-F238E27FC236}">
              <a16:creationId xmlns:a16="http://schemas.microsoft.com/office/drawing/2014/main" id="{ED2E0243-A693-487D-A391-8717FD613395}"/>
            </a:ext>
          </a:extLst>
        </xdr:cNvPr>
        <xdr:cNvCxnSpPr/>
      </xdr:nvCxnSpPr>
      <xdr:spPr>
        <a:xfrm>
          <a:off x="22072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6B8C9BA0-B07A-45E1-98FD-506D48BC0B04}"/>
            </a:ext>
          </a:extLst>
        </xdr:cNvPr>
        <xdr:cNvSpPr txBox="1"/>
      </xdr:nvSpPr>
      <xdr:spPr>
        <a:xfrm>
          <a:off x="22199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499" name="直線コネクタ 498">
          <a:extLst>
            <a:ext uri="{FF2B5EF4-FFF2-40B4-BE49-F238E27FC236}">
              <a16:creationId xmlns:a16="http://schemas.microsoft.com/office/drawing/2014/main" id="{ECA63A90-5C2A-4EAF-B887-AF7AB1D20336}"/>
            </a:ext>
          </a:extLst>
        </xdr:cNvPr>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87647</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13DA82D8-0C95-44E5-A12F-D307F2BDC08D}"/>
            </a:ext>
          </a:extLst>
        </xdr:cNvPr>
        <xdr:cNvSpPr txBox="1"/>
      </xdr:nvSpPr>
      <xdr:spPr>
        <a:xfrm>
          <a:off x="22199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501" name="フローチャート: 判断 500">
          <a:extLst>
            <a:ext uri="{FF2B5EF4-FFF2-40B4-BE49-F238E27FC236}">
              <a16:creationId xmlns:a16="http://schemas.microsoft.com/office/drawing/2014/main" id="{0BA8DC1D-9C20-4400-9CB2-2DAEC26534EC}"/>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502" name="フローチャート: 判断 501">
          <a:extLst>
            <a:ext uri="{FF2B5EF4-FFF2-40B4-BE49-F238E27FC236}">
              <a16:creationId xmlns:a16="http://schemas.microsoft.com/office/drawing/2014/main" id="{B69DB81E-2224-486A-A0A5-692251834EE8}"/>
            </a:ext>
          </a:extLst>
        </xdr:cNvPr>
        <xdr:cNvSpPr/>
      </xdr:nvSpPr>
      <xdr:spPr>
        <a:xfrm>
          <a:off x="212725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503" name="フローチャート: 判断 502">
          <a:extLst>
            <a:ext uri="{FF2B5EF4-FFF2-40B4-BE49-F238E27FC236}">
              <a16:creationId xmlns:a16="http://schemas.microsoft.com/office/drawing/2014/main" id="{A1D23FDA-D7E0-4FE9-8A74-8D467786D9CB}"/>
            </a:ext>
          </a:extLst>
        </xdr:cNvPr>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504" name="フローチャート: 判断 503">
          <a:extLst>
            <a:ext uri="{FF2B5EF4-FFF2-40B4-BE49-F238E27FC236}">
              <a16:creationId xmlns:a16="http://schemas.microsoft.com/office/drawing/2014/main" id="{D3E73C8B-5190-414F-A433-7D3F800E0D1A}"/>
            </a:ext>
          </a:extLst>
        </xdr:cNvPr>
        <xdr:cNvSpPr/>
      </xdr:nvSpPr>
      <xdr:spPr>
        <a:xfrm>
          <a:off x="19494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505" name="フローチャート: 判断 504">
          <a:extLst>
            <a:ext uri="{FF2B5EF4-FFF2-40B4-BE49-F238E27FC236}">
              <a16:creationId xmlns:a16="http://schemas.microsoft.com/office/drawing/2014/main" id="{4B5AB9A8-E0E4-492E-A65F-EAAA06E9B87B}"/>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D6BF29FC-FA8C-4E89-83C6-E2DE7A7D6D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608F3F7D-C3A2-4981-8688-1256C769F3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5612A605-897A-4E46-BB33-E99B14325A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15267BEA-59DE-460D-86A5-0F745D5C8C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ACC94B03-02B0-43CE-8273-B55B8015C4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52070</xdr:rowOff>
    </xdr:from>
    <xdr:to>
      <xdr:col>116</xdr:col>
      <xdr:colOff>114300</xdr:colOff>
      <xdr:row>59</xdr:row>
      <xdr:rowOff>153670</xdr:rowOff>
    </xdr:to>
    <xdr:sp macro="" textlink="">
      <xdr:nvSpPr>
        <xdr:cNvPr id="511" name="楕円 510">
          <a:extLst>
            <a:ext uri="{FF2B5EF4-FFF2-40B4-BE49-F238E27FC236}">
              <a16:creationId xmlns:a16="http://schemas.microsoft.com/office/drawing/2014/main" id="{F9F04300-2418-49ED-B21B-E49E2862DD30}"/>
            </a:ext>
          </a:extLst>
        </xdr:cNvPr>
        <xdr:cNvSpPr/>
      </xdr:nvSpPr>
      <xdr:spPr>
        <a:xfrm>
          <a:off x="22110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74947</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07A35178-263E-4789-A8DB-ED0F0DC49A9F}"/>
            </a:ext>
          </a:extLst>
        </xdr:cNvPr>
        <xdr:cNvSpPr txBox="1"/>
      </xdr:nvSpPr>
      <xdr:spPr>
        <a:xfrm>
          <a:off x="22199600"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52070</xdr:rowOff>
    </xdr:from>
    <xdr:to>
      <xdr:col>112</xdr:col>
      <xdr:colOff>38100</xdr:colOff>
      <xdr:row>59</xdr:row>
      <xdr:rowOff>153670</xdr:rowOff>
    </xdr:to>
    <xdr:sp macro="" textlink="">
      <xdr:nvSpPr>
        <xdr:cNvPr id="513" name="楕円 512">
          <a:extLst>
            <a:ext uri="{FF2B5EF4-FFF2-40B4-BE49-F238E27FC236}">
              <a16:creationId xmlns:a16="http://schemas.microsoft.com/office/drawing/2014/main" id="{12EC5F79-A267-4DAA-B63D-806ADDD9AB83}"/>
            </a:ext>
          </a:extLst>
        </xdr:cNvPr>
        <xdr:cNvSpPr/>
      </xdr:nvSpPr>
      <xdr:spPr>
        <a:xfrm>
          <a:off x="2127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102870</xdr:rowOff>
    </xdr:from>
    <xdr:to>
      <xdr:col>116</xdr:col>
      <xdr:colOff>63500</xdr:colOff>
      <xdr:row>59</xdr:row>
      <xdr:rowOff>102870</xdr:rowOff>
    </xdr:to>
    <xdr:cxnSp macro="">
      <xdr:nvCxnSpPr>
        <xdr:cNvPr id="514" name="直線コネクタ 513">
          <a:extLst>
            <a:ext uri="{FF2B5EF4-FFF2-40B4-BE49-F238E27FC236}">
              <a16:creationId xmlns:a16="http://schemas.microsoft.com/office/drawing/2014/main" id="{97A1B990-FC09-4AD5-8A6E-3B7A238C76DF}"/>
            </a:ext>
          </a:extLst>
        </xdr:cNvPr>
        <xdr:cNvCxnSpPr/>
      </xdr:nvCxnSpPr>
      <xdr:spPr>
        <a:xfrm>
          <a:off x="21323300" y="10218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50165</xdr:rowOff>
    </xdr:from>
    <xdr:to>
      <xdr:col>107</xdr:col>
      <xdr:colOff>101600</xdr:colOff>
      <xdr:row>59</xdr:row>
      <xdr:rowOff>151765</xdr:rowOff>
    </xdr:to>
    <xdr:sp macro="" textlink="">
      <xdr:nvSpPr>
        <xdr:cNvPr id="515" name="楕円 514">
          <a:extLst>
            <a:ext uri="{FF2B5EF4-FFF2-40B4-BE49-F238E27FC236}">
              <a16:creationId xmlns:a16="http://schemas.microsoft.com/office/drawing/2014/main" id="{2B15F879-57A2-4F53-A94E-F678B198F2BF}"/>
            </a:ext>
          </a:extLst>
        </xdr:cNvPr>
        <xdr:cNvSpPr/>
      </xdr:nvSpPr>
      <xdr:spPr>
        <a:xfrm>
          <a:off x="2038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100965</xdr:rowOff>
    </xdr:from>
    <xdr:to>
      <xdr:col>111</xdr:col>
      <xdr:colOff>177800</xdr:colOff>
      <xdr:row>59</xdr:row>
      <xdr:rowOff>102870</xdr:rowOff>
    </xdr:to>
    <xdr:cxnSp macro="">
      <xdr:nvCxnSpPr>
        <xdr:cNvPr id="516" name="直線コネクタ 515">
          <a:extLst>
            <a:ext uri="{FF2B5EF4-FFF2-40B4-BE49-F238E27FC236}">
              <a16:creationId xmlns:a16="http://schemas.microsoft.com/office/drawing/2014/main" id="{CCD16282-78B2-4043-9276-D69C4E02389D}"/>
            </a:ext>
          </a:extLst>
        </xdr:cNvPr>
        <xdr:cNvCxnSpPr/>
      </xdr:nvCxnSpPr>
      <xdr:spPr>
        <a:xfrm>
          <a:off x="20434300" y="102165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48260</xdr:rowOff>
    </xdr:from>
    <xdr:to>
      <xdr:col>102</xdr:col>
      <xdr:colOff>165100</xdr:colOff>
      <xdr:row>59</xdr:row>
      <xdr:rowOff>149860</xdr:rowOff>
    </xdr:to>
    <xdr:sp macro="" textlink="">
      <xdr:nvSpPr>
        <xdr:cNvPr id="517" name="楕円 516">
          <a:extLst>
            <a:ext uri="{FF2B5EF4-FFF2-40B4-BE49-F238E27FC236}">
              <a16:creationId xmlns:a16="http://schemas.microsoft.com/office/drawing/2014/main" id="{605DC2D4-BE41-481D-8A4C-0492D1BEBF2D}"/>
            </a:ext>
          </a:extLst>
        </xdr:cNvPr>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99060</xdr:rowOff>
    </xdr:from>
    <xdr:to>
      <xdr:col>107</xdr:col>
      <xdr:colOff>50800</xdr:colOff>
      <xdr:row>59</xdr:row>
      <xdr:rowOff>100965</xdr:rowOff>
    </xdr:to>
    <xdr:cxnSp macro="">
      <xdr:nvCxnSpPr>
        <xdr:cNvPr id="518" name="直線コネクタ 517">
          <a:extLst>
            <a:ext uri="{FF2B5EF4-FFF2-40B4-BE49-F238E27FC236}">
              <a16:creationId xmlns:a16="http://schemas.microsoft.com/office/drawing/2014/main" id="{66038718-BD26-4AEA-AB0C-B48EC867F975}"/>
            </a:ext>
          </a:extLst>
        </xdr:cNvPr>
        <xdr:cNvCxnSpPr/>
      </xdr:nvCxnSpPr>
      <xdr:spPr>
        <a:xfrm>
          <a:off x="19545300" y="102146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50165</xdr:rowOff>
    </xdr:from>
    <xdr:to>
      <xdr:col>98</xdr:col>
      <xdr:colOff>38100</xdr:colOff>
      <xdr:row>59</xdr:row>
      <xdr:rowOff>151765</xdr:rowOff>
    </xdr:to>
    <xdr:sp macro="" textlink="">
      <xdr:nvSpPr>
        <xdr:cNvPr id="519" name="楕円 518">
          <a:extLst>
            <a:ext uri="{FF2B5EF4-FFF2-40B4-BE49-F238E27FC236}">
              <a16:creationId xmlns:a16="http://schemas.microsoft.com/office/drawing/2014/main" id="{3CFCE92C-2602-4C6D-944F-60E5DA0901FF}"/>
            </a:ext>
          </a:extLst>
        </xdr:cNvPr>
        <xdr:cNvSpPr/>
      </xdr:nvSpPr>
      <xdr:spPr>
        <a:xfrm>
          <a:off x="18605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99060</xdr:rowOff>
    </xdr:from>
    <xdr:to>
      <xdr:col>102</xdr:col>
      <xdr:colOff>114300</xdr:colOff>
      <xdr:row>59</xdr:row>
      <xdr:rowOff>100965</xdr:rowOff>
    </xdr:to>
    <xdr:cxnSp macro="">
      <xdr:nvCxnSpPr>
        <xdr:cNvPr id="520" name="直線コネクタ 519">
          <a:extLst>
            <a:ext uri="{FF2B5EF4-FFF2-40B4-BE49-F238E27FC236}">
              <a16:creationId xmlns:a16="http://schemas.microsoft.com/office/drawing/2014/main" id="{C4AA047D-0DC5-431D-B244-38D4CCB4FD0A}"/>
            </a:ext>
          </a:extLst>
        </xdr:cNvPr>
        <xdr:cNvCxnSpPr/>
      </xdr:nvCxnSpPr>
      <xdr:spPr>
        <a:xfrm flipV="1">
          <a:off x="18656300" y="102146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36212</xdr:rowOff>
    </xdr:from>
    <xdr:ext cx="469744" cy="259045"/>
    <xdr:sp macro="" textlink="">
      <xdr:nvSpPr>
        <xdr:cNvPr id="521" name="n_1aveValue【保健センター・保健所】&#10;一人当たり面積">
          <a:extLst>
            <a:ext uri="{FF2B5EF4-FFF2-40B4-BE49-F238E27FC236}">
              <a16:creationId xmlns:a16="http://schemas.microsoft.com/office/drawing/2014/main" id="{5F26E19C-947B-4DB0-B494-DB2EFCC46302}"/>
            </a:ext>
          </a:extLst>
        </xdr:cNvPr>
        <xdr:cNvSpPr txBox="1"/>
      </xdr:nvSpPr>
      <xdr:spPr>
        <a:xfrm>
          <a:off x="21075727" y="1066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522" name="n_2aveValue【保健センター・保健所】&#10;一人当たり面積">
          <a:extLst>
            <a:ext uri="{FF2B5EF4-FFF2-40B4-BE49-F238E27FC236}">
              <a16:creationId xmlns:a16="http://schemas.microsoft.com/office/drawing/2014/main" id="{65A1397B-55B5-4C04-A205-57269759B988}"/>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114317</xdr:rowOff>
    </xdr:from>
    <xdr:ext cx="469744" cy="259045"/>
    <xdr:sp macro="" textlink="">
      <xdr:nvSpPr>
        <xdr:cNvPr id="523" name="n_3aveValue【保健センター・保健所】&#10;一人当たり面積">
          <a:extLst>
            <a:ext uri="{FF2B5EF4-FFF2-40B4-BE49-F238E27FC236}">
              <a16:creationId xmlns:a16="http://schemas.microsoft.com/office/drawing/2014/main" id="{71DF697A-4271-4B10-974B-DEA918B1E9F2}"/>
            </a:ext>
          </a:extLst>
        </xdr:cNvPr>
        <xdr:cNvSpPr txBox="1"/>
      </xdr:nvSpPr>
      <xdr:spPr>
        <a:xfrm>
          <a:off x="193104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76217</xdr:rowOff>
    </xdr:from>
    <xdr:ext cx="469744" cy="259045"/>
    <xdr:sp macro="" textlink="">
      <xdr:nvSpPr>
        <xdr:cNvPr id="524" name="n_4aveValue【保健センター・保健所】&#10;一人当たり面積">
          <a:extLst>
            <a:ext uri="{FF2B5EF4-FFF2-40B4-BE49-F238E27FC236}">
              <a16:creationId xmlns:a16="http://schemas.microsoft.com/office/drawing/2014/main" id="{AAB92C80-8115-404F-A747-9F98AFAA34D4}"/>
            </a:ext>
          </a:extLst>
        </xdr:cNvPr>
        <xdr:cNvSpPr txBox="1"/>
      </xdr:nvSpPr>
      <xdr:spPr>
        <a:xfrm>
          <a:off x="18421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170197</xdr:rowOff>
    </xdr:from>
    <xdr:ext cx="469744" cy="259045"/>
    <xdr:sp macro="" textlink="">
      <xdr:nvSpPr>
        <xdr:cNvPr id="525" name="n_1mainValue【保健センター・保健所】&#10;一人当たり面積">
          <a:extLst>
            <a:ext uri="{FF2B5EF4-FFF2-40B4-BE49-F238E27FC236}">
              <a16:creationId xmlns:a16="http://schemas.microsoft.com/office/drawing/2014/main" id="{B80F9F29-C719-40AE-96F2-28E6CC7D97BC}"/>
            </a:ext>
          </a:extLst>
        </xdr:cNvPr>
        <xdr:cNvSpPr txBox="1"/>
      </xdr:nvSpPr>
      <xdr:spPr>
        <a:xfrm>
          <a:off x="21075727" y="994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168292</xdr:rowOff>
    </xdr:from>
    <xdr:ext cx="469744" cy="259045"/>
    <xdr:sp macro="" textlink="">
      <xdr:nvSpPr>
        <xdr:cNvPr id="526" name="n_2mainValue【保健センター・保健所】&#10;一人当たり面積">
          <a:extLst>
            <a:ext uri="{FF2B5EF4-FFF2-40B4-BE49-F238E27FC236}">
              <a16:creationId xmlns:a16="http://schemas.microsoft.com/office/drawing/2014/main" id="{F38D2F74-A590-4306-B35F-90BF48548AFF}"/>
            </a:ext>
          </a:extLst>
        </xdr:cNvPr>
        <xdr:cNvSpPr txBox="1"/>
      </xdr:nvSpPr>
      <xdr:spPr>
        <a:xfrm>
          <a:off x="20199427" y="99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166387</xdr:rowOff>
    </xdr:from>
    <xdr:ext cx="469744" cy="259045"/>
    <xdr:sp macro="" textlink="">
      <xdr:nvSpPr>
        <xdr:cNvPr id="527" name="n_3mainValue【保健センター・保健所】&#10;一人当たり面積">
          <a:extLst>
            <a:ext uri="{FF2B5EF4-FFF2-40B4-BE49-F238E27FC236}">
              <a16:creationId xmlns:a16="http://schemas.microsoft.com/office/drawing/2014/main" id="{58E5D1A5-7604-4945-BB24-B15152726ABC}"/>
            </a:ext>
          </a:extLst>
        </xdr:cNvPr>
        <xdr:cNvSpPr txBox="1"/>
      </xdr:nvSpPr>
      <xdr:spPr>
        <a:xfrm>
          <a:off x="19310427"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168292</xdr:rowOff>
    </xdr:from>
    <xdr:ext cx="469744" cy="259045"/>
    <xdr:sp macro="" textlink="">
      <xdr:nvSpPr>
        <xdr:cNvPr id="528" name="n_4mainValue【保健センター・保健所】&#10;一人当たり面積">
          <a:extLst>
            <a:ext uri="{FF2B5EF4-FFF2-40B4-BE49-F238E27FC236}">
              <a16:creationId xmlns:a16="http://schemas.microsoft.com/office/drawing/2014/main" id="{21BC259F-2D23-4CCE-B9B6-E93D472E555A}"/>
            </a:ext>
          </a:extLst>
        </xdr:cNvPr>
        <xdr:cNvSpPr txBox="1"/>
      </xdr:nvSpPr>
      <xdr:spPr>
        <a:xfrm>
          <a:off x="18421427" y="99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F5886A7F-8009-4B3F-AD1C-249E465531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9CD368DD-700C-436B-BB8B-2CC7B849421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93056E79-5DE4-43EA-9223-EFCC1D7581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3D8D3955-9AFD-498E-A7E2-7EDA843AFDB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16D53EA6-DCF7-4973-9D20-31DB06F73FB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151BF01B-2667-47D2-A878-963E19BC69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8758019E-C4A9-4B64-9117-758330A1C9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FF8EC899-E1C7-45C8-874D-A468B397076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1C3AC789-EC73-48AC-B45B-334BE443977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5ED58DE9-1378-4C06-81E7-F7B2EFB34B3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5BF93563-86A7-4012-8BCE-E86DDD497AB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a:extLst>
            <a:ext uri="{FF2B5EF4-FFF2-40B4-BE49-F238E27FC236}">
              <a16:creationId xmlns:a16="http://schemas.microsoft.com/office/drawing/2014/main" id="{520103AA-26CD-4D1E-A8AC-0024E2DF3B7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a:extLst>
            <a:ext uri="{FF2B5EF4-FFF2-40B4-BE49-F238E27FC236}">
              <a16:creationId xmlns:a16="http://schemas.microsoft.com/office/drawing/2014/main" id="{6E24B049-C36C-4E3D-8C53-DFC9BC91637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a:extLst>
            <a:ext uri="{FF2B5EF4-FFF2-40B4-BE49-F238E27FC236}">
              <a16:creationId xmlns:a16="http://schemas.microsoft.com/office/drawing/2014/main" id="{0FFA8524-10F5-4D32-B7FC-A7FF3D151DC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a:extLst>
            <a:ext uri="{FF2B5EF4-FFF2-40B4-BE49-F238E27FC236}">
              <a16:creationId xmlns:a16="http://schemas.microsoft.com/office/drawing/2014/main" id="{AA2F9259-C936-4D6C-81C0-B651BA1E556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a:extLst>
            <a:ext uri="{FF2B5EF4-FFF2-40B4-BE49-F238E27FC236}">
              <a16:creationId xmlns:a16="http://schemas.microsoft.com/office/drawing/2014/main" id="{F600CA04-4448-4B47-8B0C-AB056C0BD1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a:extLst>
            <a:ext uri="{FF2B5EF4-FFF2-40B4-BE49-F238E27FC236}">
              <a16:creationId xmlns:a16="http://schemas.microsoft.com/office/drawing/2014/main" id="{03347826-C4A1-4FA0-914F-0F1D195E531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a:extLst>
            <a:ext uri="{FF2B5EF4-FFF2-40B4-BE49-F238E27FC236}">
              <a16:creationId xmlns:a16="http://schemas.microsoft.com/office/drawing/2014/main" id="{7358E579-EF9E-4342-8E51-4E5BB5C8C8C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a:extLst>
            <a:ext uri="{FF2B5EF4-FFF2-40B4-BE49-F238E27FC236}">
              <a16:creationId xmlns:a16="http://schemas.microsoft.com/office/drawing/2014/main" id="{22441892-47D7-42A4-A535-CE3BBFC61AE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a:extLst>
            <a:ext uri="{FF2B5EF4-FFF2-40B4-BE49-F238E27FC236}">
              <a16:creationId xmlns:a16="http://schemas.microsoft.com/office/drawing/2014/main" id="{BAE09C96-13C2-40DC-AF87-2590D083380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a:extLst>
            <a:ext uri="{FF2B5EF4-FFF2-40B4-BE49-F238E27FC236}">
              <a16:creationId xmlns:a16="http://schemas.microsoft.com/office/drawing/2014/main" id="{3E34CB66-8027-4048-AED3-74CAA2298CC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a:extLst>
            <a:ext uri="{FF2B5EF4-FFF2-40B4-BE49-F238E27FC236}">
              <a16:creationId xmlns:a16="http://schemas.microsoft.com/office/drawing/2014/main" id="{3CA3FF03-88C6-43E0-8CF6-9A16BEDC4C0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a:extLst>
            <a:ext uri="{FF2B5EF4-FFF2-40B4-BE49-F238E27FC236}">
              <a16:creationId xmlns:a16="http://schemas.microsoft.com/office/drawing/2014/main" id="{767C3CFC-08D7-4899-84A5-0B8F9A597C3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a:extLst>
            <a:ext uri="{FF2B5EF4-FFF2-40B4-BE49-F238E27FC236}">
              <a16:creationId xmlns:a16="http://schemas.microsoft.com/office/drawing/2014/main" id="{5EB270D9-3AD8-455E-A566-B1D74E431B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A6CCCF8D-50DE-4299-9793-A2BC6AA09A9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4" name="直線コネクタ 553">
          <a:extLst>
            <a:ext uri="{FF2B5EF4-FFF2-40B4-BE49-F238E27FC236}">
              <a16:creationId xmlns:a16="http://schemas.microsoft.com/office/drawing/2014/main" id="{29CEC539-647A-4231-AB9E-142619C17F12}"/>
            </a:ext>
          </a:extLst>
        </xdr:cNvPr>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7B86598A-5DD6-4861-A40F-1A4F303DA1D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a:extLst>
            <a:ext uri="{FF2B5EF4-FFF2-40B4-BE49-F238E27FC236}">
              <a16:creationId xmlns:a16="http://schemas.microsoft.com/office/drawing/2014/main" id="{F8A01F54-718D-4933-A391-FB788CB981C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590D6ED1-96F3-4A77-814F-5283E1C3A68A}"/>
            </a:ext>
          </a:extLst>
        </xdr:cNvPr>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8" name="直線コネクタ 557">
          <a:extLst>
            <a:ext uri="{FF2B5EF4-FFF2-40B4-BE49-F238E27FC236}">
              <a16:creationId xmlns:a16="http://schemas.microsoft.com/office/drawing/2014/main" id="{367AC61A-E42A-4E32-A6B7-0232A099A57E}"/>
            </a:ext>
          </a:extLst>
        </xdr:cNvPr>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34670</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9A541263-8FE8-4F9E-8DEB-1199269D89D7}"/>
            </a:ext>
          </a:extLst>
        </xdr:cNvPr>
        <xdr:cNvSpPr txBox="1"/>
      </xdr:nvSpPr>
      <xdr:spPr>
        <a:xfrm>
          <a:off x="16357600" y="1409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60" name="フローチャート: 判断 559">
          <a:extLst>
            <a:ext uri="{FF2B5EF4-FFF2-40B4-BE49-F238E27FC236}">
              <a16:creationId xmlns:a16="http://schemas.microsoft.com/office/drawing/2014/main" id="{834E97DF-EB97-4578-998A-4C8E2F761D58}"/>
            </a:ext>
          </a:extLst>
        </xdr:cNvPr>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61" name="フローチャート: 判断 560">
          <a:extLst>
            <a:ext uri="{FF2B5EF4-FFF2-40B4-BE49-F238E27FC236}">
              <a16:creationId xmlns:a16="http://schemas.microsoft.com/office/drawing/2014/main" id="{EFA056D6-4A82-4660-B29F-45AEEACE62B4}"/>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2" name="フローチャート: 判断 561">
          <a:extLst>
            <a:ext uri="{FF2B5EF4-FFF2-40B4-BE49-F238E27FC236}">
              <a16:creationId xmlns:a16="http://schemas.microsoft.com/office/drawing/2014/main" id="{8A2A60C0-74FD-4B47-82EB-F15D40891B19}"/>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63" name="フローチャート: 判断 562">
          <a:extLst>
            <a:ext uri="{FF2B5EF4-FFF2-40B4-BE49-F238E27FC236}">
              <a16:creationId xmlns:a16="http://schemas.microsoft.com/office/drawing/2014/main" id="{33B19A97-0B9F-4345-8D7F-0E8DD974AFF1}"/>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564" name="フローチャート: 判断 563">
          <a:extLst>
            <a:ext uri="{FF2B5EF4-FFF2-40B4-BE49-F238E27FC236}">
              <a16:creationId xmlns:a16="http://schemas.microsoft.com/office/drawing/2014/main" id="{74E4249C-48E5-4FF3-B94F-C78BFF368F5B}"/>
            </a:ext>
          </a:extLst>
        </xdr:cNvPr>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11681284-3312-4B03-9940-D2D8DAF04B5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5194B653-FCD2-4D25-8E33-6E032BCD13F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9C578C06-EFF3-45FB-B1D1-786CB47F7A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C3DA5854-9624-4787-B5CA-6AE7BA33058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238DFC48-B1C9-426C-AE60-0B4036C0EFE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152219</xdr:rowOff>
    </xdr:from>
    <xdr:to>
      <xdr:col>85</xdr:col>
      <xdr:colOff>177800</xdr:colOff>
      <xdr:row>86</xdr:row>
      <xdr:rowOff>82369</xdr:rowOff>
    </xdr:to>
    <xdr:sp macro="" textlink="">
      <xdr:nvSpPr>
        <xdr:cNvPr id="570" name="楕円 569">
          <a:extLst>
            <a:ext uri="{FF2B5EF4-FFF2-40B4-BE49-F238E27FC236}">
              <a16:creationId xmlns:a16="http://schemas.microsoft.com/office/drawing/2014/main" id="{4EA42BC4-C547-4477-9749-847F165919C0}"/>
            </a:ext>
          </a:extLst>
        </xdr:cNvPr>
        <xdr:cNvSpPr/>
      </xdr:nvSpPr>
      <xdr:spPr>
        <a:xfrm>
          <a:off x="162687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130646</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A82EE8B9-838F-47F4-A37C-BFE861A4E7B5}"/>
            </a:ext>
          </a:extLst>
        </xdr:cNvPr>
        <xdr:cNvSpPr txBox="1"/>
      </xdr:nvSpPr>
      <xdr:spPr>
        <a:xfrm>
          <a:off x="16357600"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140788</xdr:rowOff>
    </xdr:from>
    <xdr:to>
      <xdr:col>81</xdr:col>
      <xdr:colOff>101600</xdr:colOff>
      <xdr:row>86</xdr:row>
      <xdr:rowOff>70938</xdr:rowOff>
    </xdr:to>
    <xdr:sp macro="" textlink="">
      <xdr:nvSpPr>
        <xdr:cNvPr id="572" name="楕円 571">
          <a:extLst>
            <a:ext uri="{FF2B5EF4-FFF2-40B4-BE49-F238E27FC236}">
              <a16:creationId xmlns:a16="http://schemas.microsoft.com/office/drawing/2014/main" id="{040F86F0-5AE3-41B9-AF04-33E12F6ECC92}"/>
            </a:ext>
          </a:extLst>
        </xdr:cNvPr>
        <xdr:cNvSpPr/>
      </xdr:nvSpPr>
      <xdr:spPr>
        <a:xfrm>
          <a:off x="15430500" y="14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20138</xdr:rowOff>
    </xdr:from>
    <xdr:to>
      <xdr:col>85</xdr:col>
      <xdr:colOff>127000</xdr:colOff>
      <xdr:row>86</xdr:row>
      <xdr:rowOff>31569</xdr:rowOff>
    </xdr:to>
    <xdr:cxnSp macro="">
      <xdr:nvCxnSpPr>
        <xdr:cNvPr id="573" name="直線コネクタ 572">
          <a:extLst>
            <a:ext uri="{FF2B5EF4-FFF2-40B4-BE49-F238E27FC236}">
              <a16:creationId xmlns:a16="http://schemas.microsoft.com/office/drawing/2014/main" id="{E73E6306-28FD-4650-93CE-901A813CB0CA}"/>
            </a:ext>
          </a:extLst>
        </xdr:cNvPr>
        <xdr:cNvCxnSpPr/>
      </xdr:nvCxnSpPr>
      <xdr:spPr>
        <a:xfrm>
          <a:off x="15481300" y="1476483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127726</xdr:rowOff>
    </xdr:from>
    <xdr:to>
      <xdr:col>76</xdr:col>
      <xdr:colOff>165100</xdr:colOff>
      <xdr:row>86</xdr:row>
      <xdr:rowOff>57876</xdr:rowOff>
    </xdr:to>
    <xdr:sp macro="" textlink="">
      <xdr:nvSpPr>
        <xdr:cNvPr id="574" name="楕円 573">
          <a:extLst>
            <a:ext uri="{FF2B5EF4-FFF2-40B4-BE49-F238E27FC236}">
              <a16:creationId xmlns:a16="http://schemas.microsoft.com/office/drawing/2014/main" id="{AF76E451-DF7A-46B3-8C95-CF881E3327D8}"/>
            </a:ext>
          </a:extLst>
        </xdr:cNvPr>
        <xdr:cNvSpPr/>
      </xdr:nvSpPr>
      <xdr:spPr>
        <a:xfrm>
          <a:off x="14541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7076</xdr:rowOff>
    </xdr:from>
    <xdr:to>
      <xdr:col>81</xdr:col>
      <xdr:colOff>50800</xdr:colOff>
      <xdr:row>86</xdr:row>
      <xdr:rowOff>20138</xdr:rowOff>
    </xdr:to>
    <xdr:cxnSp macro="">
      <xdr:nvCxnSpPr>
        <xdr:cNvPr id="575" name="直線コネクタ 574">
          <a:extLst>
            <a:ext uri="{FF2B5EF4-FFF2-40B4-BE49-F238E27FC236}">
              <a16:creationId xmlns:a16="http://schemas.microsoft.com/office/drawing/2014/main" id="{DA8AFEA0-5B2B-4777-8130-A17BF86D32B8}"/>
            </a:ext>
          </a:extLst>
        </xdr:cNvPr>
        <xdr:cNvCxnSpPr/>
      </xdr:nvCxnSpPr>
      <xdr:spPr>
        <a:xfrm>
          <a:off x="14592300" y="147517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109764</xdr:rowOff>
    </xdr:from>
    <xdr:to>
      <xdr:col>72</xdr:col>
      <xdr:colOff>38100</xdr:colOff>
      <xdr:row>86</xdr:row>
      <xdr:rowOff>39914</xdr:rowOff>
    </xdr:to>
    <xdr:sp macro="" textlink="">
      <xdr:nvSpPr>
        <xdr:cNvPr id="576" name="楕円 575">
          <a:extLst>
            <a:ext uri="{FF2B5EF4-FFF2-40B4-BE49-F238E27FC236}">
              <a16:creationId xmlns:a16="http://schemas.microsoft.com/office/drawing/2014/main" id="{F10D116E-8C6A-4368-B03C-D7AC101923A7}"/>
            </a:ext>
          </a:extLst>
        </xdr:cNvPr>
        <xdr:cNvSpPr/>
      </xdr:nvSpPr>
      <xdr:spPr>
        <a:xfrm>
          <a:off x="1365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160564</xdr:rowOff>
    </xdr:from>
    <xdr:to>
      <xdr:col>76</xdr:col>
      <xdr:colOff>114300</xdr:colOff>
      <xdr:row>86</xdr:row>
      <xdr:rowOff>7076</xdr:rowOff>
    </xdr:to>
    <xdr:cxnSp macro="">
      <xdr:nvCxnSpPr>
        <xdr:cNvPr id="577" name="直線コネクタ 576">
          <a:extLst>
            <a:ext uri="{FF2B5EF4-FFF2-40B4-BE49-F238E27FC236}">
              <a16:creationId xmlns:a16="http://schemas.microsoft.com/office/drawing/2014/main" id="{739424CD-D4E6-43BB-9D85-C1D1C5692F43}"/>
            </a:ext>
          </a:extLst>
        </xdr:cNvPr>
        <xdr:cNvCxnSpPr/>
      </xdr:nvCxnSpPr>
      <xdr:spPr>
        <a:xfrm>
          <a:off x="13703300" y="147338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126093</xdr:rowOff>
    </xdr:from>
    <xdr:to>
      <xdr:col>67</xdr:col>
      <xdr:colOff>101600</xdr:colOff>
      <xdr:row>86</xdr:row>
      <xdr:rowOff>56243</xdr:rowOff>
    </xdr:to>
    <xdr:sp macro="" textlink="">
      <xdr:nvSpPr>
        <xdr:cNvPr id="578" name="楕円 577">
          <a:extLst>
            <a:ext uri="{FF2B5EF4-FFF2-40B4-BE49-F238E27FC236}">
              <a16:creationId xmlns:a16="http://schemas.microsoft.com/office/drawing/2014/main" id="{8BA16129-B0D9-4C8B-B03A-BF86314E8597}"/>
            </a:ext>
          </a:extLst>
        </xdr:cNvPr>
        <xdr:cNvSpPr/>
      </xdr:nvSpPr>
      <xdr:spPr>
        <a:xfrm>
          <a:off x="1276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160564</xdr:rowOff>
    </xdr:from>
    <xdr:to>
      <xdr:col>71</xdr:col>
      <xdr:colOff>177800</xdr:colOff>
      <xdr:row>86</xdr:row>
      <xdr:rowOff>5443</xdr:rowOff>
    </xdr:to>
    <xdr:cxnSp macro="">
      <xdr:nvCxnSpPr>
        <xdr:cNvPr id="579" name="直線コネクタ 578">
          <a:extLst>
            <a:ext uri="{FF2B5EF4-FFF2-40B4-BE49-F238E27FC236}">
              <a16:creationId xmlns:a16="http://schemas.microsoft.com/office/drawing/2014/main" id="{6584FCEF-674E-4E45-9393-5AFE72F5A429}"/>
            </a:ext>
          </a:extLst>
        </xdr:cNvPr>
        <xdr:cNvCxnSpPr/>
      </xdr:nvCxnSpPr>
      <xdr:spPr>
        <a:xfrm flipV="1">
          <a:off x="12814300" y="147338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80" name="n_1aveValue【消防施設】&#10;有形固定資産減価償却率">
          <a:extLst>
            <a:ext uri="{FF2B5EF4-FFF2-40B4-BE49-F238E27FC236}">
              <a16:creationId xmlns:a16="http://schemas.microsoft.com/office/drawing/2014/main" id="{F8577F53-F2DF-4925-AB32-0B45738CFD8D}"/>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81" name="n_2aveValue【消防施設】&#10;有形固定資産減価償却率">
          <a:extLst>
            <a:ext uri="{FF2B5EF4-FFF2-40B4-BE49-F238E27FC236}">
              <a16:creationId xmlns:a16="http://schemas.microsoft.com/office/drawing/2014/main" id="{90E90ED1-E3A9-4DF4-8F9D-B89D2328404D}"/>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582" name="n_3aveValue【消防施設】&#10;有形固定資産減価償却率">
          <a:extLst>
            <a:ext uri="{FF2B5EF4-FFF2-40B4-BE49-F238E27FC236}">
              <a16:creationId xmlns:a16="http://schemas.microsoft.com/office/drawing/2014/main" id="{DA01AF19-4C3B-4052-921B-7BBDC86A90CA}"/>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77669</xdr:rowOff>
    </xdr:from>
    <xdr:ext cx="405111" cy="259045"/>
    <xdr:sp macro="" textlink="">
      <xdr:nvSpPr>
        <xdr:cNvPr id="583" name="n_4aveValue【消防施設】&#10;有形固定資産減価償却率">
          <a:extLst>
            <a:ext uri="{FF2B5EF4-FFF2-40B4-BE49-F238E27FC236}">
              <a16:creationId xmlns:a16="http://schemas.microsoft.com/office/drawing/2014/main" id="{D6B186B3-52B2-4F66-876B-857678F27904}"/>
            </a:ext>
          </a:extLst>
        </xdr:cNvPr>
        <xdr:cNvSpPr txBox="1"/>
      </xdr:nvSpPr>
      <xdr:spPr>
        <a:xfrm>
          <a:off x="12611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62065</xdr:rowOff>
    </xdr:from>
    <xdr:ext cx="405111" cy="259045"/>
    <xdr:sp macro="" textlink="">
      <xdr:nvSpPr>
        <xdr:cNvPr id="584" name="n_1mainValue【消防施設】&#10;有形固定資産減価償却率">
          <a:extLst>
            <a:ext uri="{FF2B5EF4-FFF2-40B4-BE49-F238E27FC236}">
              <a16:creationId xmlns:a16="http://schemas.microsoft.com/office/drawing/2014/main" id="{717DD9BC-B638-4BCF-BD93-A33A50D028C8}"/>
            </a:ext>
          </a:extLst>
        </xdr:cNvPr>
        <xdr:cNvSpPr txBox="1"/>
      </xdr:nvSpPr>
      <xdr:spPr>
        <a:xfrm>
          <a:off x="15266044" y="1480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49003</xdr:rowOff>
    </xdr:from>
    <xdr:ext cx="405111" cy="259045"/>
    <xdr:sp macro="" textlink="">
      <xdr:nvSpPr>
        <xdr:cNvPr id="585" name="n_2mainValue【消防施設】&#10;有形固定資産減価償却率">
          <a:extLst>
            <a:ext uri="{FF2B5EF4-FFF2-40B4-BE49-F238E27FC236}">
              <a16:creationId xmlns:a16="http://schemas.microsoft.com/office/drawing/2014/main" id="{D8620877-327D-4A66-8C13-B6E56A453CF5}"/>
            </a:ext>
          </a:extLst>
        </xdr:cNvPr>
        <xdr:cNvSpPr txBox="1"/>
      </xdr:nvSpPr>
      <xdr:spPr>
        <a:xfrm>
          <a:off x="14389744" y="1479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31041</xdr:rowOff>
    </xdr:from>
    <xdr:ext cx="405111" cy="259045"/>
    <xdr:sp macro="" textlink="">
      <xdr:nvSpPr>
        <xdr:cNvPr id="586" name="n_3mainValue【消防施設】&#10;有形固定資産減価償却率">
          <a:extLst>
            <a:ext uri="{FF2B5EF4-FFF2-40B4-BE49-F238E27FC236}">
              <a16:creationId xmlns:a16="http://schemas.microsoft.com/office/drawing/2014/main" id="{3B87F8C8-E271-4B89-B2F7-D4688D0F66D9}"/>
            </a:ext>
          </a:extLst>
        </xdr:cNvPr>
        <xdr:cNvSpPr txBox="1"/>
      </xdr:nvSpPr>
      <xdr:spPr>
        <a:xfrm>
          <a:off x="135007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47370</xdr:rowOff>
    </xdr:from>
    <xdr:ext cx="405111" cy="259045"/>
    <xdr:sp macro="" textlink="">
      <xdr:nvSpPr>
        <xdr:cNvPr id="587" name="n_4mainValue【消防施設】&#10;有形固定資産減価償却率">
          <a:extLst>
            <a:ext uri="{FF2B5EF4-FFF2-40B4-BE49-F238E27FC236}">
              <a16:creationId xmlns:a16="http://schemas.microsoft.com/office/drawing/2014/main" id="{B1B4E13B-E33A-4109-A78B-07F9631E9892}"/>
            </a:ext>
          </a:extLst>
        </xdr:cNvPr>
        <xdr:cNvSpPr txBox="1"/>
      </xdr:nvSpPr>
      <xdr:spPr>
        <a:xfrm>
          <a:off x="12611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A87B5988-A3CC-41D2-BCDF-59F6ADD6EB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6064F4D5-5FE2-40FB-BA01-66E61AC468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6AEF36FF-98D1-4056-A5C2-3EFF3DB73D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BED8EB36-C831-4235-A7AF-6CA0A1A8A48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1332A4B6-C116-46FE-9B59-DD9922853E7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C3327483-76FC-46D2-A554-4C05144C7A7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A262F6FB-A825-4A9B-8657-5564B13FFB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7527ABBF-2CA8-4A15-A911-7B96392A7D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1EBD00FD-FFA8-4856-86DF-8F0A33A8BF8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BD5108A5-B1B8-4F0A-ADCD-C6728AC8553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31A2E9B9-C962-4B81-82CD-C813B8263DA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D0706E47-7B08-4861-A7D6-83D2E78C537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929B5579-08B5-477D-91A1-1E99829CE9B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18205054-8FF1-4779-B1DA-25F3B459E64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4F678E44-BF4B-4C3F-ABE5-FD6E064382A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2C177BC9-5E09-45A9-B1FD-A838A1917A6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1EF71EB1-A5B4-42F7-AFAA-3BB9E749DC9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8340BC52-90AD-4B3D-B3D4-DFB0EBC3A24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7C961799-A32C-4AE3-B94C-05E53D8BF18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1623519E-911D-4CD1-84B7-057936AC6E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D0DF7A45-3B75-44E0-9C77-F9A63A5306D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9" name="直線コネクタ 608">
          <a:extLst>
            <a:ext uri="{FF2B5EF4-FFF2-40B4-BE49-F238E27FC236}">
              <a16:creationId xmlns:a16="http://schemas.microsoft.com/office/drawing/2014/main" id="{C39DB2E4-3E5E-4A01-B54C-B2525BE44BC6}"/>
            </a:ext>
          </a:extLst>
        </xdr:cNvPr>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10" name="【消防施設】&#10;一人当たり面積最小値テキスト">
          <a:extLst>
            <a:ext uri="{FF2B5EF4-FFF2-40B4-BE49-F238E27FC236}">
              <a16:creationId xmlns:a16="http://schemas.microsoft.com/office/drawing/2014/main" id="{A9A331EA-BA71-4F60-8F69-F0674D1398AC}"/>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11" name="直線コネクタ 610">
          <a:extLst>
            <a:ext uri="{FF2B5EF4-FFF2-40B4-BE49-F238E27FC236}">
              <a16:creationId xmlns:a16="http://schemas.microsoft.com/office/drawing/2014/main" id="{ABADD474-4573-43E5-B5F5-32CBB02E0D61}"/>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2" name="【消防施設】&#10;一人当たり面積最大値テキスト">
          <a:extLst>
            <a:ext uri="{FF2B5EF4-FFF2-40B4-BE49-F238E27FC236}">
              <a16:creationId xmlns:a16="http://schemas.microsoft.com/office/drawing/2014/main" id="{CE202B26-E411-4328-875F-7FD143622DD2}"/>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3" name="直線コネクタ 612">
          <a:extLst>
            <a:ext uri="{FF2B5EF4-FFF2-40B4-BE49-F238E27FC236}">
              <a16:creationId xmlns:a16="http://schemas.microsoft.com/office/drawing/2014/main" id="{6E121D7F-E6C3-456E-B590-46AE29F572E5}"/>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614" name="【消防施設】&#10;一人当たり面積平均値テキスト">
          <a:extLst>
            <a:ext uri="{FF2B5EF4-FFF2-40B4-BE49-F238E27FC236}">
              <a16:creationId xmlns:a16="http://schemas.microsoft.com/office/drawing/2014/main" id="{5135851F-BEE8-4566-94DC-5810800EA360}"/>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5" name="フローチャート: 判断 614">
          <a:extLst>
            <a:ext uri="{FF2B5EF4-FFF2-40B4-BE49-F238E27FC236}">
              <a16:creationId xmlns:a16="http://schemas.microsoft.com/office/drawing/2014/main" id="{DB6F7E19-A182-47A3-B83B-26709EFAD355}"/>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6" name="フローチャート: 判断 615">
          <a:extLst>
            <a:ext uri="{FF2B5EF4-FFF2-40B4-BE49-F238E27FC236}">
              <a16:creationId xmlns:a16="http://schemas.microsoft.com/office/drawing/2014/main" id="{35CCE57D-BAC6-4A63-AF6C-EA2F382E26DB}"/>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7" name="フローチャート: 判断 616">
          <a:extLst>
            <a:ext uri="{FF2B5EF4-FFF2-40B4-BE49-F238E27FC236}">
              <a16:creationId xmlns:a16="http://schemas.microsoft.com/office/drawing/2014/main" id="{4F9F41B6-0C4A-4D52-BF2B-F79F499CF386}"/>
            </a:ext>
          </a:extLst>
        </xdr:cNvPr>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8" name="フローチャート: 判断 617">
          <a:extLst>
            <a:ext uri="{FF2B5EF4-FFF2-40B4-BE49-F238E27FC236}">
              <a16:creationId xmlns:a16="http://schemas.microsoft.com/office/drawing/2014/main" id="{DF355142-BB79-4D5C-BB12-154FDC83A48A}"/>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9" name="フローチャート: 判断 618">
          <a:extLst>
            <a:ext uri="{FF2B5EF4-FFF2-40B4-BE49-F238E27FC236}">
              <a16:creationId xmlns:a16="http://schemas.microsoft.com/office/drawing/2014/main" id="{095A6F85-7D2F-4124-A64B-641FD2DB181F}"/>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59B1D7FD-DDC3-4226-90C8-D5C72BB94C5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A6120E11-08FF-4B44-A529-3A941F4ED0C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AF18055A-91B8-4A0C-B71F-5E0509BFE81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F5C3EAE3-DECE-497B-8CD2-5F4A5461253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D25F24FA-837D-422C-A0C3-30F9C530DB5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625" name="楕円 624">
          <a:extLst>
            <a:ext uri="{FF2B5EF4-FFF2-40B4-BE49-F238E27FC236}">
              <a16:creationId xmlns:a16="http://schemas.microsoft.com/office/drawing/2014/main" id="{7E729043-4A2A-40F9-9796-7B042E7AFB51}"/>
            </a:ext>
          </a:extLst>
        </xdr:cNvPr>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626" name="【消防施設】&#10;一人当たり面積該当値テキスト">
          <a:extLst>
            <a:ext uri="{FF2B5EF4-FFF2-40B4-BE49-F238E27FC236}">
              <a16:creationId xmlns:a16="http://schemas.microsoft.com/office/drawing/2014/main" id="{18230151-622B-42C9-9045-8E7A67D376EB}"/>
            </a:ext>
          </a:extLst>
        </xdr:cNvPr>
        <xdr:cNvSpPr txBox="1"/>
      </xdr:nvSpPr>
      <xdr:spPr>
        <a:xfrm>
          <a:off x="221996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27" name="楕円 626">
          <a:extLst>
            <a:ext uri="{FF2B5EF4-FFF2-40B4-BE49-F238E27FC236}">
              <a16:creationId xmlns:a16="http://schemas.microsoft.com/office/drawing/2014/main" id="{C8AD24E8-0A82-4ED2-93CF-DF77293ACF8B}"/>
            </a:ext>
          </a:extLst>
        </xdr:cNvPr>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129539</xdr:rowOff>
    </xdr:to>
    <xdr:cxnSp macro="">
      <xdr:nvCxnSpPr>
        <xdr:cNvPr id="628" name="直線コネクタ 627">
          <a:extLst>
            <a:ext uri="{FF2B5EF4-FFF2-40B4-BE49-F238E27FC236}">
              <a16:creationId xmlns:a16="http://schemas.microsoft.com/office/drawing/2014/main" id="{1B719D88-8398-485B-B560-E7AF25E6CAD1}"/>
            </a:ext>
          </a:extLst>
        </xdr:cNvPr>
        <xdr:cNvCxnSpPr/>
      </xdr:nvCxnSpPr>
      <xdr:spPr>
        <a:xfrm flipV="1">
          <a:off x="21323300" y="145221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29" name="楕円 628">
          <a:extLst>
            <a:ext uri="{FF2B5EF4-FFF2-40B4-BE49-F238E27FC236}">
              <a16:creationId xmlns:a16="http://schemas.microsoft.com/office/drawing/2014/main" id="{413DAE60-BD7E-4EB7-80F5-B463725498FB}"/>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630" name="直線コネクタ 629">
          <a:extLst>
            <a:ext uri="{FF2B5EF4-FFF2-40B4-BE49-F238E27FC236}">
              <a16:creationId xmlns:a16="http://schemas.microsoft.com/office/drawing/2014/main" id="{F8DDF4D3-0579-4231-851B-D5264B3693A9}"/>
            </a:ext>
          </a:extLst>
        </xdr:cNvPr>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631" name="楕円 630">
          <a:extLst>
            <a:ext uri="{FF2B5EF4-FFF2-40B4-BE49-F238E27FC236}">
              <a16:creationId xmlns:a16="http://schemas.microsoft.com/office/drawing/2014/main" id="{8C3D5758-8F33-436B-9444-F9F0DAC01686}"/>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632" name="直線コネクタ 631">
          <a:extLst>
            <a:ext uri="{FF2B5EF4-FFF2-40B4-BE49-F238E27FC236}">
              <a16:creationId xmlns:a16="http://schemas.microsoft.com/office/drawing/2014/main" id="{93C5BC73-3D3B-4A4B-BE1E-D640FBBE603F}"/>
            </a:ext>
          </a:extLst>
        </xdr:cNvPr>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94742</xdr:rowOff>
    </xdr:from>
    <xdr:to>
      <xdr:col>98</xdr:col>
      <xdr:colOff>38100</xdr:colOff>
      <xdr:row>85</xdr:row>
      <xdr:rowOff>24892</xdr:rowOff>
    </xdr:to>
    <xdr:sp macro="" textlink="">
      <xdr:nvSpPr>
        <xdr:cNvPr id="633" name="楕円 632">
          <a:extLst>
            <a:ext uri="{FF2B5EF4-FFF2-40B4-BE49-F238E27FC236}">
              <a16:creationId xmlns:a16="http://schemas.microsoft.com/office/drawing/2014/main" id="{4A22C07F-BC10-4FAF-A710-7C3E4903EE8E}"/>
            </a:ext>
          </a:extLst>
        </xdr:cNvPr>
        <xdr:cNvSpPr/>
      </xdr:nvSpPr>
      <xdr:spPr>
        <a:xfrm>
          <a:off x="18605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145542</xdr:rowOff>
    </xdr:to>
    <xdr:cxnSp macro="">
      <xdr:nvCxnSpPr>
        <xdr:cNvPr id="634" name="直線コネクタ 633">
          <a:extLst>
            <a:ext uri="{FF2B5EF4-FFF2-40B4-BE49-F238E27FC236}">
              <a16:creationId xmlns:a16="http://schemas.microsoft.com/office/drawing/2014/main" id="{8BB165E6-2691-44A6-A324-976A22139838}"/>
            </a:ext>
          </a:extLst>
        </xdr:cNvPr>
        <xdr:cNvCxnSpPr/>
      </xdr:nvCxnSpPr>
      <xdr:spPr>
        <a:xfrm flipV="1">
          <a:off x="18656300" y="1453133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35" name="n_1aveValue【消防施設】&#10;一人当たり面積">
          <a:extLst>
            <a:ext uri="{FF2B5EF4-FFF2-40B4-BE49-F238E27FC236}">
              <a16:creationId xmlns:a16="http://schemas.microsoft.com/office/drawing/2014/main" id="{3223DCF4-C8A2-4B1B-ADE4-1C545FBD92DE}"/>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636" name="n_2aveValue【消防施設】&#10;一人当たり面積">
          <a:extLst>
            <a:ext uri="{FF2B5EF4-FFF2-40B4-BE49-F238E27FC236}">
              <a16:creationId xmlns:a16="http://schemas.microsoft.com/office/drawing/2014/main" id="{BAC19BC8-DFB7-4E03-89A0-43092C8B8348}"/>
            </a:ext>
          </a:extLst>
        </xdr:cNvPr>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7" name="n_3aveValue【消防施設】&#10;一人当たり面積">
          <a:extLst>
            <a:ext uri="{FF2B5EF4-FFF2-40B4-BE49-F238E27FC236}">
              <a16:creationId xmlns:a16="http://schemas.microsoft.com/office/drawing/2014/main" id="{6069D997-CE5A-4A6D-9E2B-5DE6295E4A2E}"/>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8" name="n_4aveValue【消防施設】&#10;一人当たり面積">
          <a:extLst>
            <a:ext uri="{FF2B5EF4-FFF2-40B4-BE49-F238E27FC236}">
              <a16:creationId xmlns:a16="http://schemas.microsoft.com/office/drawing/2014/main" id="{4888DA2C-7EDC-43ED-AB1C-745BD9BF609E}"/>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39" name="n_1mainValue【消防施設】&#10;一人当たり面積">
          <a:extLst>
            <a:ext uri="{FF2B5EF4-FFF2-40B4-BE49-F238E27FC236}">
              <a16:creationId xmlns:a16="http://schemas.microsoft.com/office/drawing/2014/main" id="{4048D645-1D1F-4BD7-8C98-03D3A73897D4}"/>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40" name="n_2mainValue【消防施設】&#10;一人当たり面積">
          <a:extLst>
            <a:ext uri="{FF2B5EF4-FFF2-40B4-BE49-F238E27FC236}">
              <a16:creationId xmlns:a16="http://schemas.microsoft.com/office/drawing/2014/main" id="{716F1CD5-9C95-496E-8780-F800550EA476}"/>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641" name="n_3mainValue【消防施設】&#10;一人当たり面積">
          <a:extLst>
            <a:ext uri="{FF2B5EF4-FFF2-40B4-BE49-F238E27FC236}">
              <a16:creationId xmlns:a16="http://schemas.microsoft.com/office/drawing/2014/main" id="{56F30D38-FFDB-4656-A390-45E03B02520E}"/>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16019</xdr:rowOff>
    </xdr:from>
    <xdr:ext cx="469744" cy="259045"/>
    <xdr:sp macro="" textlink="">
      <xdr:nvSpPr>
        <xdr:cNvPr id="642" name="n_4mainValue【消防施設】&#10;一人当たり面積">
          <a:extLst>
            <a:ext uri="{FF2B5EF4-FFF2-40B4-BE49-F238E27FC236}">
              <a16:creationId xmlns:a16="http://schemas.microsoft.com/office/drawing/2014/main" id="{BA389D88-6F2A-4A37-9EF8-EC5CC5927C96}"/>
            </a:ext>
          </a:extLst>
        </xdr:cNvPr>
        <xdr:cNvSpPr txBox="1"/>
      </xdr:nvSpPr>
      <xdr:spPr>
        <a:xfrm>
          <a:off x="18421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788EFE14-1AD2-48F6-92FA-31FA666174C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B5FF36C0-3F88-4E97-B2CF-0CB1565138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E6774B5D-FD38-4FD0-A199-2B17513DBCE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748FB6BD-6810-4864-A896-10A218407F2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977BA550-B5DF-459B-A00D-29B4BC735C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8E9B0B5F-F254-4C8B-9FE0-4ED843AEA1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BB95E415-E6E3-40C2-A906-8202D2B6B1F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F3558177-2AEE-4362-A9D8-AB10DC7F31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FF72D729-12DE-45BB-8647-C1D799A8C8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E5BD7FA2-0322-4B0E-A231-461D53C641F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F360C59F-2DB7-4EC5-A749-A71BA1D4F19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94B8272A-25B7-45C5-9E7B-649665E968E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1F36411C-64F8-414D-A3F3-7E86FEC4E14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60167F3B-B890-4901-83FD-034A81327A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29F42587-2B40-43AC-BADA-426495A0D62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83CD30A6-C9A5-423B-AE42-0B737829E40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20E812F5-CBE4-49DF-90A8-5AF7137D4DC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F0C54FD4-DAB5-48EF-87BF-8310B6F91CA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FBD6CAC4-CCE8-45D1-B332-F79E43C623E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17167DE4-AA32-4F0D-B1BC-71C02D6090D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C71E03D3-269B-4B78-BB90-FD4149B7946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F6F1E6C5-5A38-40FE-A69A-3E064DDC600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99847A74-558B-4107-B633-0823AB4C395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53446FB8-45EC-4ABB-A274-46DE267C96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49BF578-4CDF-4640-A371-6F22FA44C2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8" name="直線コネクタ 667">
          <a:extLst>
            <a:ext uri="{FF2B5EF4-FFF2-40B4-BE49-F238E27FC236}">
              <a16:creationId xmlns:a16="http://schemas.microsoft.com/office/drawing/2014/main" id="{E0F582CA-12E0-4641-BE8E-9198704B89AF}"/>
            </a:ext>
          </a:extLst>
        </xdr:cNvPr>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9" name="【庁舎】&#10;有形固定資産減価償却率最小値テキスト">
          <a:extLst>
            <a:ext uri="{FF2B5EF4-FFF2-40B4-BE49-F238E27FC236}">
              <a16:creationId xmlns:a16="http://schemas.microsoft.com/office/drawing/2014/main" id="{82315956-F47D-4461-A6A3-0E9C1645C4F2}"/>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70" name="直線コネクタ 669">
          <a:extLst>
            <a:ext uri="{FF2B5EF4-FFF2-40B4-BE49-F238E27FC236}">
              <a16:creationId xmlns:a16="http://schemas.microsoft.com/office/drawing/2014/main" id="{3246B416-E9A2-434F-A05B-620653269BD8}"/>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71" name="【庁舎】&#10;有形固定資産減価償却率最大値テキスト">
          <a:extLst>
            <a:ext uri="{FF2B5EF4-FFF2-40B4-BE49-F238E27FC236}">
              <a16:creationId xmlns:a16="http://schemas.microsoft.com/office/drawing/2014/main" id="{EFCD95E1-8F67-4F6E-B053-22C861C27A85}"/>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2" name="直線コネクタ 671">
          <a:extLst>
            <a:ext uri="{FF2B5EF4-FFF2-40B4-BE49-F238E27FC236}">
              <a16:creationId xmlns:a16="http://schemas.microsoft.com/office/drawing/2014/main" id="{06C0D78C-6450-48EA-85B5-B4ABEC1CA4CC}"/>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100528</xdr:rowOff>
    </xdr:from>
    <xdr:ext cx="405111" cy="259045"/>
    <xdr:sp macro="" textlink="">
      <xdr:nvSpPr>
        <xdr:cNvPr id="673" name="【庁舎】&#10;有形固定資産減価償却率平均値テキスト">
          <a:extLst>
            <a:ext uri="{FF2B5EF4-FFF2-40B4-BE49-F238E27FC236}">
              <a16:creationId xmlns:a16="http://schemas.microsoft.com/office/drawing/2014/main" id="{BAD5F211-0D5C-4C1C-823E-B013E903E8C9}"/>
            </a:ext>
          </a:extLst>
        </xdr:cNvPr>
        <xdr:cNvSpPr txBox="1"/>
      </xdr:nvSpPr>
      <xdr:spPr>
        <a:xfrm>
          <a:off x="16357600" y="1775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4" name="フローチャート: 判断 673">
          <a:extLst>
            <a:ext uri="{FF2B5EF4-FFF2-40B4-BE49-F238E27FC236}">
              <a16:creationId xmlns:a16="http://schemas.microsoft.com/office/drawing/2014/main" id="{046F1B0D-8E75-493B-9ADF-CD39A1156C9F}"/>
            </a:ext>
          </a:extLst>
        </xdr:cNvPr>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5" name="フローチャート: 判断 674">
          <a:extLst>
            <a:ext uri="{FF2B5EF4-FFF2-40B4-BE49-F238E27FC236}">
              <a16:creationId xmlns:a16="http://schemas.microsoft.com/office/drawing/2014/main" id="{8BC501B7-49A4-4D70-8ECE-001D48FAD08D}"/>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6" name="フローチャート: 判断 675">
          <a:extLst>
            <a:ext uri="{FF2B5EF4-FFF2-40B4-BE49-F238E27FC236}">
              <a16:creationId xmlns:a16="http://schemas.microsoft.com/office/drawing/2014/main" id="{473B1E99-87CE-4BAF-848F-DFDFBFE61B59}"/>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77" name="フローチャート: 判断 676">
          <a:extLst>
            <a:ext uri="{FF2B5EF4-FFF2-40B4-BE49-F238E27FC236}">
              <a16:creationId xmlns:a16="http://schemas.microsoft.com/office/drawing/2014/main" id="{B5942852-41CC-47A8-9BC0-99F3310D0823}"/>
            </a:ext>
          </a:extLst>
        </xdr:cNvPr>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8" name="フローチャート: 判断 677">
          <a:extLst>
            <a:ext uri="{FF2B5EF4-FFF2-40B4-BE49-F238E27FC236}">
              <a16:creationId xmlns:a16="http://schemas.microsoft.com/office/drawing/2014/main" id="{AAD10C8D-6DED-4DE4-92F8-96DBE1F58118}"/>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667AC09-34F0-47E3-9858-40DE99012E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9E485A7-A583-4636-A49A-B68B9CC94D3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1E7D523-0ABB-439A-ACEB-8F35495D599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38C8A46-34CD-4F2E-80EC-B30CEE91B49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1502EF4-F0B0-465F-913E-582F8046B4F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684" name="楕円 683">
          <a:extLst>
            <a:ext uri="{FF2B5EF4-FFF2-40B4-BE49-F238E27FC236}">
              <a16:creationId xmlns:a16="http://schemas.microsoft.com/office/drawing/2014/main" id="{E774A484-325F-4ECF-9822-29AB5E5C95FD}"/>
            </a:ext>
          </a:extLst>
        </xdr:cNvPr>
        <xdr:cNvSpPr/>
      </xdr:nvSpPr>
      <xdr:spPr>
        <a:xfrm>
          <a:off x="16268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685" name="【庁舎】&#10;有形固定資産減価償却率該当値テキスト">
          <a:extLst>
            <a:ext uri="{FF2B5EF4-FFF2-40B4-BE49-F238E27FC236}">
              <a16:creationId xmlns:a16="http://schemas.microsoft.com/office/drawing/2014/main" id="{8EAC99E8-1646-4ADD-B530-4CD2B0C38ABF}"/>
            </a:ext>
          </a:extLst>
        </xdr:cNvPr>
        <xdr:cNvSpPr txBox="1"/>
      </xdr:nvSpPr>
      <xdr:spPr>
        <a:xfrm>
          <a:off x="16357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69487</xdr:rowOff>
    </xdr:from>
    <xdr:to>
      <xdr:col>81</xdr:col>
      <xdr:colOff>101600</xdr:colOff>
      <xdr:row>105</xdr:row>
      <xdr:rowOff>171087</xdr:rowOff>
    </xdr:to>
    <xdr:sp macro="" textlink="">
      <xdr:nvSpPr>
        <xdr:cNvPr id="686" name="楕円 685">
          <a:extLst>
            <a:ext uri="{FF2B5EF4-FFF2-40B4-BE49-F238E27FC236}">
              <a16:creationId xmlns:a16="http://schemas.microsoft.com/office/drawing/2014/main" id="{D9A1762D-855B-48BF-B5C6-7156B3F1391A}"/>
            </a:ext>
          </a:extLst>
        </xdr:cNvPr>
        <xdr:cNvSpPr/>
      </xdr:nvSpPr>
      <xdr:spPr>
        <a:xfrm>
          <a:off x="15430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120287</xdr:rowOff>
    </xdr:from>
    <xdr:to>
      <xdr:col>85</xdr:col>
      <xdr:colOff>127000</xdr:colOff>
      <xdr:row>105</xdr:row>
      <xdr:rowOff>156211</xdr:rowOff>
    </xdr:to>
    <xdr:cxnSp macro="">
      <xdr:nvCxnSpPr>
        <xdr:cNvPr id="687" name="直線コネクタ 686">
          <a:extLst>
            <a:ext uri="{FF2B5EF4-FFF2-40B4-BE49-F238E27FC236}">
              <a16:creationId xmlns:a16="http://schemas.microsoft.com/office/drawing/2014/main" id="{E7E3200A-A32D-49FC-8E73-C91E097BE959}"/>
            </a:ext>
          </a:extLst>
        </xdr:cNvPr>
        <xdr:cNvCxnSpPr/>
      </xdr:nvCxnSpPr>
      <xdr:spPr>
        <a:xfrm>
          <a:off x="15481300" y="181225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31931</xdr:rowOff>
    </xdr:from>
    <xdr:to>
      <xdr:col>76</xdr:col>
      <xdr:colOff>165100</xdr:colOff>
      <xdr:row>105</xdr:row>
      <xdr:rowOff>133531</xdr:rowOff>
    </xdr:to>
    <xdr:sp macro="" textlink="">
      <xdr:nvSpPr>
        <xdr:cNvPr id="688" name="楕円 687">
          <a:extLst>
            <a:ext uri="{FF2B5EF4-FFF2-40B4-BE49-F238E27FC236}">
              <a16:creationId xmlns:a16="http://schemas.microsoft.com/office/drawing/2014/main" id="{281D61C0-2D50-498B-A081-F3FC04E9816F}"/>
            </a:ext>
          </a:extLst>
        </xdr:cNvPr>
        <xdr:cNvSpPr/>
      </xdr:nvSpPr>
      <xdr:spPr>
        <a:xfrm>
          <a:off x="14541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82731</xdr:rowOff>
    </xdr:from>
    <xdr:to>
      <xdr:col>81</xdr:col>
      <xdr:colOff>50800</xdr:colOff>
      <xdr:row>105</xdr:row>
      <xdr:rowOff>120287</xdr:rowOff>
    </xdr:to>
    <xdr:cxnSp macro="">
      <xdr:nvCxnSpPr>
        <xdr:cNvPr id="689" name="直線コネクタ 688">
          <a:extLst>
            <a:ext uri="{FF2B5EF4-FFF2-40B4-BE49-F238E27FC236}">
              <a16:creationId xmlns:a16="http://schemas.microsoft.com/office/drawing/2014/main" id="{D42413E7-90BD-432E-9ADB-CC26A4812ACB}"/>
            </a:ext>
          </a:extLst>
        </xdr:cNvPr>
        <xdr:cNvCxnSpPr/>
      </xdr:nvCxnSpPr>
      <xdr:spPr>
        <a:xfrm>
          <a:off x="14592300" y="180849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690" name="楕円 689">
          <a:extLst>
            <a:ext uri="{FF2B5EF4-FFF2-40B4-BE49-F238E27FC236}">
              <a16:creationId xmlns:a16="http://schemas.microsoft.com/office/drawing/2014/main" id="{3D223CA0-CFA9-484D-B353-3291B780D099}"/>
            </a:ext>
          </a:extLst>
        </xdr:cNvPr>
        <xdr:cNvSpPr/>
      </xdr:nvSpPr>
      <xdr:spPr>
        <a:xfrm>
          <a:off x="13652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20682</xdr:rowOff>
    </xdr:from>
    <xdr:to>
      <xdr:col>76</xdr:col>
      <xdr:colOff>114300</xdr:colOff>
      <xdr:row>105</xdr:row>
      <xdr:rowOff>82731</xdr:rowOff>
    </xdr:to>
    <xdr:cxnSp macro="">
      <xdr:nvCxnSpPr>
        <xdr:cNvPr id="691" name="直線コネクタ 690">
          <a:extLst>
            <a:ext uri="{FF2B5EF4-FFF2-40B4-BE49-F238E27FC236}">
              <a16:creationId xmlns:a16="http://schemas.microsoft.com/office/drawing/2014/main" id="{83B4A651-F312-40D5-9AD7-E0BD607B719D}"/>
            </a:ext>
          </a:extLst>
        </xdr:cNvPr>
        <xdr:cNvCxnSpPr/>
      </xdr:nvCxnSpPr>
      <xdr:spPr>
        <a:xfrm>
          <a:off x="13703300" y="1802293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103777</xdr:rowOff>
    </xdr:from>
    <xdr:to>
      <xdr:col>67</xdr:col>
      <xdr:colOff>101600</xdr:colOff>
      <xdr:row>105</xdr:row>
      <xdr:rowOff>33927</xdr:rowOff>
    </xdr:to>
    <xdr:sp macro="" textlink="">
      <xdr:nvSpPr>
        <xdr:cNvPr id="692" name="楕円 691">
          <a:extLst>
            <a:ext uri="{FF2B5EF4-FFF2-40B4-BE49-F238E27FC236}">
              <a16:creationId xmlns:a16="http://schemas.microsoft.com/office/drawing/2014/main" id="{27568FCA-7449-4968-8E4C-2CDF16A94204}"/>
            </a:ext>
          </a:extLst>
        </xdr:cNvPr>
        <xdr:cNvSpPr/>
      </xdr:nvSpPr>
      <xdr:spPr>
        <a:xfrm>
          <a:off x="12763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154577</xdr:rowOff>
    </xdr:from>
    <xdr:to>
      <xdr:col>71</xdr:col>
      <xdr:colOff>177800</xdr:colOff>
      <xdr:row>105</xdr:row>
      <xdr:rowOff>20682</xdr:rowOff>
    </xdr:to>
    <xdr:cxnSp macro="">
      <xdr:nvCxnSpPr>
        <xdr:cNvPr id="693" name="直線コネクタ 692">
          <a:extLst>
            <a:ext uri="{FF2B5EF4-FFF2-40B4-BE49-F238E27FC236}">
              <a16:creationId xmlns:a16="http://schemas.microsoft.com/office/drawing/2014/main" id="{F03BCFF9-B9A9-4439-8AC0-96A8BD814086}"/>
            </a:ext>
          </a:extLst>
        </xdr:cNvPr>
        <xdr:cNvCxnSpPr/>
      </xdr:nvCxnSpPr>
      <xdr:spPr>
        <a:xfrm>
          <a:off x="12814300" y="179853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4" name="n_1aveValue【庁舎】&#10;有形固定資産減価償却率">
          <a:extLst>
            <a:ext uri="{FF2B5EF4-FFF2-40B4-BE49-F238E27FC236}">
              <a16:creationId xmlns:a16="http://schemas.microsoft.com/office/drawing/2014/main" id="{D591912F-8587-4CAD-8815-7209F86F6425}"/>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95" name="n_2aveValue【庁舎】&#10;有形固定資産減価償却率">
          <a:extLst>
            <a:ext uri="{FF2B5EF4-FFF2-40B4-BE49-F238E27FC236}">
              <a16:creationId xmlns:a16="http://schemas.microsoft.com/office/drawing/2014/main" id="{5639FB7A-3102-4462-BA12-56D154BDDC21}"/>
            </a:ext>
          </a:extLst>
        </xdr:cNvPr>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696" name="n_3aveValue【庁舎】&#10;有形固定資産減価償却率">
          <a:extLst>
            <a:ext uri="{FF2B5EF4-FFF2-40B4-BE49-F238E27FC236}">
              <a16:creationId xmlns:a16="http://schemas.microsoft.com/office/drawing/2014/main" id="{F2344231-8312-4FD6-AE19-C0E55F898AB6}"/>
            </a:ext>
          </a:extLst>
        </xdr:cNvPr>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697" name="n_4aveValue【庁舎】&#10;有形固定資産減価償却率">
          <a:extLst>
            <a:ext uri="{FF2B5EF4-FFF2-40B4-BE49-F238E27FC236}">
              <a16:creationId xmlns:a16="http://schemas.microsoft.com/office/drawing/2014/main" id="{35E04FF3-591C-47FD-A68F-7BE6AF1AADC0}"/>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162214</xdr:rowOff>
    </xdr:from>
    <xdr:ext cx="405111" cy="259045"/>
    <xdr:sp macro="" textlink="">
      <xdr:nvSpPr>
        <xdr:cNvPr id="698" name="n_1mainValue【庁舎】&#10;有形固定資産減価償却率">
          <a:extLst>
            <a:ext uri="{FF2B5EF4-FFF2-40B4-BE49-F238E27FC236}">
              <a16:creationId xmlns:a16="http://schemas.microsoft.com/office/drawing/2014/main" id="{2D034CE4-8BF8-43F0-A4E2-00C79E0B9841}"/>
            </a:ext>
          </a:extLst>
        </xdr:cNvPr>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124658</xdr:rowOff>
    </xdr:from>
    <xdr:ext cx="405111" cy="259045"/>
    <xdr:sp macro="" textlink="">
      <xdr:nvSpPr>
        <xdr:cNvPr id="699" name="n_2mainValue【庁舎】&#10;有形固定資産減価償却率">
          <a:extLst>
            <a:ext uri="{FF2B5EF4-FFF2-40B4-BE49-F238E27FC236}">
              <a16:creationId xmlns:a16="http://schemas.microsoft.com/office/drawing/2014/main" id="{9C99526F-388A-4701-8F85-8A8B4FC1B52F}"/>
            </a:ext>
          </a:extLst>
        </xdr:cNvPr>
        <xdr:cNvSpPr txBox="1"/>
      </xdr:nvSpPr>
      <xdr:spPr>
        <a:xfrm>
          <a:off x="14389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700" name="n_3mainValue【庁舎】&#10;有形固定資産減価償却率">
          <a:extLst>
            <a:ext uri="{FF2B5EF4-FFF2-40B4-BE49-F238E27FC236}">
              <a16:creationId xmlns:a16="http://schemas.microsoft.com/office/drawing/2014/main" id="{D923189D-8A00-416C-AE2D-54CBD7C6EFFC}"/>
            </a:ext>
          </a:extLst>
        </xdr:cNvPr>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25054</xdr:rowOff>
    </xdr:from>
    <xdr:ext cx="405111" cy="259045"/>
    <xdr:sp macro="" textlink="">
      <xdr:nvSpPr>
        <xdr:cNvPr id="701" name="n_4mainValue【庁舎】&#10;有形固定資産減価償却率">
          <a:extLst>
            <a:ext uri="{FF2B5EF4-FFF2-40B4-BE49-F238E27FC236}">
              <a16:creationId xmlns:a16="http://schemas.microsoft.com/office/drawing/2014/main" id="{DE826894-6A43-4C28-B1E2-E74C075097B6}"/>
            </a:ext>
          </a:extLst>
        </xdr:cNvPr>
        <xdr:cNvSpPr txBox="1"/>
      </xdr:nvSpPr>
      <xdr:spPr>
        <a:xfrm>
          <a:off x="12611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D649F492-1BCD-487A-BF84-D7AE7CAC1EE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A618A53E-5CF9-4011-B268-7145BDA3E9F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39119414-10FE-4A9C-AF99-D7A0C2D089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B9B9CCC0-9CA3-432A-9ED4-20CE43D1D5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3BBAADE5-D4B2-40CF-9085-55382F6CC67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55F08892-A58E-4C61-92D8-F646B7AA6D8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C29389D2-1F97-46B5-BA14-2F1909A70FB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77933E49-4F58-4DEA-B628-AAEC7410B59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A4144D53-D2A3-42D5-A5AE-7F42ABB6495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EC2015E5-D718-4587-8003-1776A63C4D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2476F2E8-3B48-485E-9DB8-9FA06B17E28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FB300CF8-8CFE-4695-8241-A177F685DA2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1844E4F1-EA77-4CD2-AA7D-273E59152B5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662B0055-67BF-4175-B6F0-C18D0FB7014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357DB9C3-CD61-4FA6-A0CB-3EE232C4027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6FB1FDD0-FE70-4150-8F43-89022991489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7AE4661C-978C-4F5D-B82C-A9AF1D470E4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B0621EE3-61A2-4314-B115-D7A9CCFA9F4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089A6848-1AEA-4034-AD5B-F19B95B3FFF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2544420B-D543-42E6-BDBB-2D13BEAB90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156A60FC-75B5-4FCC-9B34-AD5347CE1EA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0FDC5BA2-D8D8-4856-9331-47FB5353AB9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F5C1006B-05CA-41CC-9F97-96786505B74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65CE5002-3582-45DB-98A2-B685EC4D4B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CB08A025-B3C9-4B3E-8997-1D3DE747C8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7" name="直線コネクタ 726">
          <a:extLst>
            <a:ext uri="{FF2B5EF4-FFF2-40B4-BE49-F238E27FC236}">
              <a16:creationId xmlns:a16="http://schemas.microsoft.com/office/drawing/2014/main" id="{A874A3C0-337B-4CE2-97DD-8BBE48EE9F28}"/>
            </a:ext>
          </a:extLst>
        </xdr:cNvPr>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8" name="【庁舎】&#10;一人当たり面積最小値テキスト">
          <a:extLst>
            <a:ext uri="{FF2B5EF4-FFF2-40B4-BE49-F238E27FC236}">
              <a16:creationId xmlns:a16="http://schemas.microsoft.com/office/drawing/2014/main" id="{1920CDAF-9D75-46D3-A085-59D6CE24D696}"/>
            </a:ext>
          </a:extLst>
        </xdr:cNvPr>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9" name="直線コネクタ 728">
          <a:extLst>
            <a:ext uri="{FF2B5EF4-FFF2-40B4-BE49-F238E27FC236}">
              <a16:creationId xmlns:a16="http://schemas.microsoft.com/office/drawing/2014/main" id="{7E2A4B36-34F0-43E2-BA46-BC1E4CF89B94}"/>
            </a:ext>
          </a:extLst>
        </xdr:cNvPr>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30" name="【庁舎】&#10;一人当たり面積最大値テキスト">
          <a:extLst>
            <a:ext uri="{FF2B5EF4-FFF2-40B4-BE49-F238E27FC236}">
              <a16:creationId xmlns:a16="http://schemas.microsoft.com/office/drawing/2014/main" id="{3DF11BD9-503B-4FE9-ADA0-21006D918AF2}"/>
            </a:ext>
          </a:extLst>
        </xdr:cNvPr>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31" name="直線コネクタ 730">
          <a:extLst>
            <a:ext uri="{FF2B5EF4-FFF2-40B4-BE49-F238E27FC236}">
              <a16:creationId xmlns:a16="http://schemas.microsoft.com/office/drawing/2014/main" id="{57265000-B247-4987-96B9-8C31426EDE7F}"/>
            </a:ext>
          </a:extLst>
        </xdr:cNvPr>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2" name="【庁舎】&#10;一人当たり面積平均値テキスト">
          <a:extLst>
            <a:ext uri="{FF2B5EF4-FFF2-40B4-BE49-F238E27FC236}">
              <a16:creationId xmlns:a16="http://schemas.microsoft.com/office/drawing/2014/main" id="{509382A3-E61F-466F-8648-F3AD890F0468}"/>
            </a:ext>
          </a:extLst>
        </xdr:cNvPr>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3" name="フローチャート: 判断 732">
          <a:extLst>
            <a:ext uri="{FF2B5EF4-FFF2-40B4-BE49-F238E27FC236}">
              <a16:creationId xmlns:a16="http://schemas.microsoft.com/office/drawing/2014/main" id="{ED29BF84-24E0-403B-AC3A-483886381102}"/>
            </a:ext>
          </a:extLst>
        </xdr:cNvPr>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4" name="フローチャート: 判断 733">
          <a:extLst>
            <a:ext uri="{FF2B5EF4-FFF2-40B4-BE49-F238E27FC236}">
              <a16:creationId xmlns:a16="http://schemas.microsoft.com/office/drawing/2014/main" id="{AEE1C76A-C0DB-48A4-8A99-9D1E47C9B9B4}"/>
            </a:ext>
          </a:extLst>
        </xdr:cNvPr>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5" name="フローチャート: 判断 734">
          <a:extLst>
            <a:ext uri="{FF2B5EF4-FFF2-40B4-BE49-F238E27FC236}">
              <a16:creationId xmlns:a16="http://schemas.microsoft.com/office/drawing/2014/main" id="{36D8EA27-CFC9-41BD-B379-E45B90BB0F2B}"/>
            </a:ext>
          </a:extLst>
        </xdr:cNvPr>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36" name="フローチャート: 判断 735">
          <a:extLst>
            <a:ext uri="{FF2B5EF4-FFF2-40B4-BE49-F238E27FC236}">
              <a16:creationId xmlns:a16="http://schemas.microsoft.com/office/drawing/2014/main" id="{B073CBBE-DC23-4D9B-87F5-F141543A8EA7}"/>
            </a:ext>
          </a:extLst>
        </xdr:cNvPr>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37" name="フローチャート: 判断 736">
          <a:extLst>
            <a:ext uri="{FF2B5EF4-FFF2-40B4-BE49-F238E27FC236}">
              <a16:creationId xmlns:a16="http://schemas.microsoft.com/office/drawing/2014/main" id="{70F95D97-A1C4-4F96-879A-C7449A0F8E8B}"/>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68085D8-788A-414B-B13D-A3588CC5EE6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DDBD148-885F-4C27-9C32-6BC75069856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4C0CB76-B330-4B75-941E-556FB9EBD2F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223DBD24-4BDE-4484-802A-73AB07C113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3F45948-EBAC-4B45-A603-54F3554399C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743" name="楕円 742">
          <a:extLst>
            <a:ext uri="{FF2B5EF4-FFF2-40B4-BE49-F238E27FC236}">
              <a16:creationId xmlns:a16="http://schemas.microsoft.com/office/drawing/2014/main" id="{B7180314-AD4D-4338-BFF6-265CFBAF220D}"/>
            </a:ext>
          </a:extLst>
        </xdr:cNvPr>
        <xdr:cNvSpPr/>
      </xdr:nvSpPr>
      <xdr:spPr>
        <a:xfrm>
          <a:off x="22110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23421</xdr:rowOff>
    </xdr:from>
    <xdr:ext cx="469744" cy="259045"/>
    <xdr:sp macro="" textlink="">
      <xdr:nvSpPr>
        <xdr:cNvPr id="744" name="【庁舎】&#10;一人当たり面積該当値テキスト">
          <a:extLst>
            <a:ext uri="{FF2B5EF4-FFF2-40B4-BE49-F238E27FC236}">
              <a16:creationId xmlns:a16="http://schemas.microsoft.com/office/drawing/2014/main" id="{F2423318-057A-47A3-8769-7107A088375E}"/>
            </a:ext>
          </a:extLst>
        </xdr:cNvPr>
        <xdr:cNvSpPr txBox="1"/>
      </xdr:nvSpPr>
      <xdr:spPr>
        <a:xfrm>
          <a:off x="22199600"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macro="" textlink="">
      <xdr:nvSpPr>
        <xdr:cNvPr id="745" name="楕円 744">
          <a:extLst>
            <a:ext uri="{FF2B5EF4-FFF2-40B4-BE49-F238E27FC236}">
              <a16:creationId xmlns:a16="http://schemas.microsoft.com/office/drawing/2014/main" id="{2503CAA3-2245-4D91-BC61-8282E8018C52}"/>
            </a:ext>
          </a:extLst>
        </xdr:cNvPr>
        <xdr:cNvSpPr/>
      </xdr:nvSpPr>
      <xdr:spPr>
        <a:xfrm>
          <a:off x="21272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95794</xdr:rowOff>
    </xdr:from>
    <xdr:to>
      <xdr:col>116</xdr:col>
      <xdr:colOff>63500</xdr:colOff>
      <xdr:row>106</xdr:row>
      <xdr:rowOff>95794</xdr:rowOff>
    </xdr:to>
    <xdr:cxnSp macro="">
      <xdr:nvCxnSpPr>
        <xdr:cNvPr id="746" name="直線コネクタ 745">
          <a:extLst>
            <a:ext uri="{FF2B5EF4-FFF2-40B4-BE49-F238E27FC236}">
              <a16:creationId xmlns:a16="http://schemas.microsoft.com/office/drawing/2014/main" id="{59BBAFA4-70A9-47F2-849A-6347DBD99B4E}"/>
            </a:ext>
          </a:extLst>
        </xdr:cNvPr>
        <xdr:cNvCxnSpPr/>
      </xdr:nvCxnSpPr>
      <xdr:spPr>
        <a:xfrm>
          <a:off x="21323300" y="182694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43906</xdr:rowOff>
    </xdr:from>
    <xdr:to>
      <xdr:col>107</xdr:col>
      <xdr:colOff>101600</xdr:colOff>
      <xdr:row>106</xdr:row>
      <xdr:rowOff>145506</xdr:rowOff>
    </xdr:to>
    <xdr:sp macro="" textlink="">
      <xdr:nvSpPr>
        <xdr:cNvPr id="747" name="楕円 746">
          <a:extLst>
            <a:ext uri="{FF2B5EF4-FFF2-40B4-BE49-F238E27FC236}">
              <a16:creationId xmlns:a16="http://schemas.microsoft.com/office/drawing/2014/main" id="{420EB045-A725-4DF5-8129-F756C2B447A4}"/>
            </a:ext>
          </a:extLst>
        </xdr:cNvPr>
        <xdr:cNvSpPr/>
      </xdr:nvSpPr>
      <xdr:spPr>
        <a:xfrm>
          <a:off x="20383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94706</xdr:rowOff>
    </xdr:from>
    <xdr:to>
      <xdr:col>111</xdr:col>
      <xdr:colOff>177800</xdr:colOff>
      <xdr:row>106</xdr:row>
      <xdr:rowOff>95794</xdr:rowOff>
    </xdr:to>
    <xdr:cxnSp macro="">
      <xdr:nvCxnSpPr>
        <xdr:cNvPr id="748" name="直線コネクタ 747">
          <a:extLst>
            <a:ext uri="{FF2B5EF4-FFF2-40B4-BE49-F238E27FC236}">
              <a16:creationId xmlns:a16="http://schemas.microsoft.com/office/drawing/2014/main" id="{82AEAD77-07DC-45C1-AC5C-C6606A8EAFC7}"/>
            </a:ext>
          </a:extLst>
        </xdr:cNvPr>
        <xdr:cNvCxnSpPr/>
      </xdr:nvCxnSpPr>
      <xdr:spPr>
        <a:xfrm>
          <a:off x="20434300" y="182684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43906</xdr:rowOff>
    </xdr:from>
    <xdr:to>
      <xdr:col>102</xdr:col>
      <xdr:colOff>165100</xdr:colOff>
      <xdr:row>106</xdr:row>
      <xdr:rowOff>145506</xdr:rowOff>
    </xdr:to>
    <xdr:sp macro="" textlink="">
      <xdr:nvSpPr>
        <xdr:cNvPr id="749" name="楕円 748">
          <a:extLst>
            <a:ext uri="{FF2B5EF4-FFF2-40B4-BE49-F238E27FC236}">
              <a16:creationId xmlns:a16="http://schemas.microsoft.com/office/drawing/2014/main" id="{801EF554-F676-444E-9B8B-42CCF92C0D91}"/>
            </a:ext>
          </a:extLst>
        </xdr:cNvPr>
        <xdr:cNvSpPr/>
      </xdr:nvSpPr>
      <xdr:spPr>
        <a:xfrm>
          <a:off x="19494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94706</xdr:rowOff>
    </xdr:from>
    <xdr:to>
      <xdr:col>107</xdr:col>
      <xdr:colOff>50800</xdr:colOff>
      <xdr:row>106</xdr:row>
      <xdr:rowOff>94706</xdr:rowOff>
    </xdr:to>
    <xdr:cxnSp macro="">
      <xdr:nvCxnSpPr>
        <xdr:cNvPr id="750" name="直線コネクタ 749">
          <a:extLst>
            <a:ext uri="{FF2B5EF4-FFF2-40B4-BE49-F238E27FC236}">
              <a16:creationId xmlns:a16="http://schemas.microsoft.com/office/drawing/2014/main" id="{2417957D-DC4D-4893-8B6F-123E901A3FC2}"/>
            </a:ext>
          </a:extLst>
        </xdr:cNvPr>
        <xdr:cNvCxnSpPr/>
      </xdr:nvCxnSpPr>
      <xdr:spPr>
        <a:xfrm>
          <a:off x="19545300" y="18268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43906</xdr:rowOff>
    </xdr:from>
    <xdr:to>
      <xdr:col>98</xdr:col>
      <xdr:colOff>38100</xdr:colOff>
      <xdr:row>106</xdr:row>
      <xdr:rowOff>145506</xdr:rowOff>
    </xdr:to>
    <xdr:sp macro="" textlink="">
      <xdr:nvSpPr>
        <xdr:cNvPr id="751" name="楕円 750">
          <a:extLst>
            <a:ext uri="{FF2B5EF4-FFF2-40B4-BE49-F238E27FC236}">
              <a16:creationId xmlns:a16="http://schemas.microsoft.com/office/drawing/2014/main" id="{89D4BDC2-A187-4CCC-977A-1BFAD0DBF825}"/>
            </a:ext>
          </a:extLst>
        </xdr:cNvPr>
        <xdr:cNvSpPr/>
      </xdr:nvSpPr>
      <xdr:spPr>
        <a:xfrm>
          <a:off x="18605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94706</xdr:rowOff>
    </xdr:from>
    <xdr:to>
      <xdr:col>102</xdr:col>
      <xdr:colOff>114300</xdr:colOff>
      <xdr:row>106</xdr:row>
      <xdr:rowOff>94706</xdr:rowOff>
    </xdr:to>
    <xdr:cxnSp macro="">
      <xdr:nvCxnSpPr>
        <xdr:cNvPr id="752" name="直線コネクタ 751">
          <a:extLst>
            <a:ext uri="{FF2B5EF4-FFF2-40B4-BE49-F238E27FC236}">
              <a16:creationId xmlns:a16="http://schemas.microsoft.com/office/drawing/2014/main" id="{68444FDC-EA5D-4010-AF79-CFC425B43087}"/>
            </a:ext>
          </a:extLst>
        </xdr:cNvPr>
        <xdr:cNvCxnSpPr/>
      </xdr:nvCxnSpPr>
      <xdr:spPr>
        <a:xfrm>
          <a:off x="18656300" y="18268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53" name="n_1aveValue【庁舎】&#10;一人当たり面積">
          <a:extLst>
            <a:ext uri="{FF2B5EF4-FFF2-40B4-BE49-F238E27FC236}">
              <a16:creationId xmlns:a16="http://schemas.microsoft.com/office/drawing/2014/main" id="{AF1CA036-F6E9-47B9-B937-F83DAEB21081}"/>
            </a:ext>
          </a:extLst>
        </xdr:cNvPr>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54" name="n_2aveValue【庁舎】&#10;一人当たり面積">
          <a:extLst>
            <a:ext uri="{FF2B5EF4-FFF2-40B4-BE49-F238E27FC236}">
              <a16:creationId xmlns:a16="http://schemas.microsoft.com/office/drawing/2014/main" id="{A73C4FDF-6C89-46BE-8ED4-E41B0D8E8574}"/>
            </a:ext>
          </a:extLst>
        </xdr:cNvPr>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755" name="n_3aveValue【庁舎】&#10;一人当たり面積">
          <a:extLst>
            <a:ext uri="{FF2B5EF4-FFF2-40B4-BE49-F238E27FC236}">
              <a16:creationId xmlns:a16="http://schemas.microsoft.com/office/drawing/2014/main" id="{80A50BF9-B1C9-448D-B25D-F81F92C8C918}"/>
            </a:ext>
          </a:extLst>
        </xdr:cNvPr>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56" name="n_4aveValue【庁舎】&#10;一人当たり面積">
          <a:extLst>
            <a:ext uri="{FF2B5EF4-FFF2-40B4-BE49-F238E27FC236}">
              <a16:creationId xmlns:a16="http://schemas.microsoft.com/office/drawing/2014/main" id="{16E92F94-CF84-44EB-B02F-A7526E13CA12}"/>
            </a:ext>
          </a:extLst>
        </xdr:cNvPr>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137721</xdr:rowOff>
    </xdr:from>
    <xdr:ext cx="469744" cy="259045"/>
    <xdr:sp macro="" textlink="">
      <xdr:nvSpPr>
        <xdr:cNvPr id="757" name="n_1mainValue【庁舎】&#10;一人当たり面積">
          <a:extLst>
            <a:ext uri="{FF2B5EF4-FFF2-40B4-BE49-F238E27FC236}">
              <a16:creationId xmlns:a16="http://schemas.microsoft.com/office/drawing/2014/main" id="{5FAFE4DC-D3A5-436C-9BBD-C336D89D0129}"/>
            </a:ext>
          </a:extLst>
        </xdr:cNvPr>
        <xdr:cNvSpPr txBox="1"/>
      </xdr:nvSpPr>
      <xdr:spPr>
        <a:xfrm>
          <a:off x="21075727"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136633</xdr:rowOff>
    </xdr:from>
    <xdr:ext cx="469744" cy="259045"/>
    <xdr:sp macro="" textlink="">
      <xdr:nvSpPr>
        <xdr:cNvPr id="758" name="n_2mainValue【庁舎】&#10;一人当たり面積">
          <a:extLst>
            <a:ext uri="{FF2B5EF4-FFF2-40B4-BE49-F238E27FC236}">
              <a16:creationId xmlns:a16="http://schemas.microsoft.com/office/drawing/2014/main" id="{15E5F80B-8106-47A0-98DB-2AE61D868506}"/>
            </a:ext>
          </a:extLst>
        </xdr:cNvPr>
        <xdr:cNvSpPr txBox="1"/>
      </xdr:nvSpPr>
      <xdr:spPr>
        <a:xfrm>
          <a:off x="20199427" y="183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136633</xdr:rowOff>
    </xdr:from>
    <xdr:ext cx="469744" cy="259045"/>
    <xdr:sp macro="" textlink="">
      <xdr:nvSpPr>
        <xdr:cNvPr id="759" name="n_3mainValue【庁舎】&#10;一人当たり面積">
          <a:extLst>
            <a:ext uri="{FF2B5EF4-FFF2-40B4-BE49-F238E27FC236}">
              <a16:creationId xmlns:a16="http://schemas.microsoft.com/office/drawing/2014/main" id="{55F67F15-E366-4641-B6F4-42FBB5A01613}"/>
            </a:ext>
          </a:extLst>
        </xdr:cNvPr>
        <xdr:cNvSpPr txBox="1"/>
      </xdr:nvSpPr>
      <xdr:spPr>
        <a:xfrm>
          <a:off x="19310427" y="183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136633</xdr:rowOff>
    </xdr:from>
    <xdr:ext cx="469744" cy="259045"/>
    <xdr:sp macro="" textlink="">
      <xdr:nvSpPr>
        <xdr:cNvPr id="760" name="n_4mainValue【庁舎】&#10;一人当たり面積">
          <a:extLst>
            <a:ext uri="{FF2B5EF4-FFF2-40B4-BE49-F238E27FC236}">
              <a16:creationId xmlns:a16="http://schemas.microsoft.com/office/drawing/2014/main" id="{9B552C4A-02B5-46DB-BFDA-0FA5AEA47C64}"/>
            </a:ext>
          </a:extLst>
        </xdr:cNvPr>
        <xdr:cNvSpPr txBox="1"/>
      </xdr:nvSpPr>
      <xdr:spPr>
        <a:xfrm>
          <a:off x="18421427" y="1831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DA4B6A1F-69E3-4CC3-B55F-8C0EAEE8DC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D32E9655-FDA8-4E71-9878-BADA993FD3F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21ED0A7E-E972-41A9-BBE8-31B493136D2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一般廃棄物処理施設は、御坊広域行政事務組合の資産であり、類似団体平均を大きく上回っているが、今後、施設の更新が予定されている。</a:t>
          </a:r>
          <a:endParaRPr lang="ja-JP" altLang="ja-JP">
            <a:effectLst/>
          </a:endParaRPr>
        </a:p>
        <a:p>
          <a:pPr eaLnBrk="1" fontAlgn="auto" latinLnBrk="0" hangingPunct="1"/>
          <a:r>
            <a:rPr lang="ja-JP" altLang="ja-JP" sz="1100">
              <a:solidFill>
                <a:schemeClr val="dk1"/>
              </a:solidFill>
              <a:effectLst/>
              <a:latin typeface="+mn-lt"/>
              <a:ea typeface="+mn-ea"/>
              <a:cs typeface="+mn-cs"/>
            </a:rPr>
            <a:t>　体育館は令和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年度に比井小学校が閉校したことに伴い、比井小学校体育館を学校施設から体育館に振り替えたため有形固定資産額は増加し有形固定資産減価償却率は大きく減少している。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消防施設は、消防団庁舎や消防団車庫のほとんどが昭和５０年代に建設されたもので、類似団体平均を上回っており、維持管理、修繕、更新等を計画的に実施し、施設の長寿命化に取り組む必要がある。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7,937
46.21
5,271,788
4,882,958
373,638
2,965,389
3,749,695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過去５年間、同水準で推移しており、町民税の個人所得割や固定資産税の家屋では、増収傾向にあるものの、町内に主要な企業がないことなどから、財政基盤が弱く、類似団体平均を下回っている。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今後もより一層の税収確保のため、課税客体の適正な把握と納税意識の高揚に取り組み、財政基盤の強化に努める。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３年度は地方税、普通交付税等の増額が要因となり９０．８％（△６．２％）に改善したが、令和４年度は普通交付税、臨時財政対策債等の減額により９５．７％（＋４．９％）となった。しかしながら類似団体平均を上回ってる状態である。</a:t>
          </a:r>
          <a:endParaRPr lang="ja-JP" altLang="ja-JP" sz="1400">
            <a:effectLst/>
          </a:endParaRPr>
        </a:p>
        <a:p>
          <a:r>
            <a:rPr kumimoji="1" lang="ja-JP" altLang="ja-JP" sz="1100">
              <a:solidFill>
                <a:schemeClr val="dk1"/>
              </a:solidFill>
              <a:effectLst/>
              <a:latin typeface="+mn-lt"/>
              <a:ea typeface="+mn-ea"/>
              <a:cs typeface="+mn-cs"/>
            </a:rPr>
            <a:t>　社会保障関係費の増加による扶助費や公共施設の老朽化対策経費の増加に加え、他会計への繰出金の増加が高止まりの要因である。</a:t>
          </a:r>
          <a:endParaRPr lang="ja-JP" altLang="ja-JP" sz="1400">
            <a:effectLst/>
          </a:endParaRPr>
        </a:p>
        <a:p>
          <a:r>
            <a:rPr kumimoji="1" lang="ja-JP" altLang="ja-JP" sz="1100">
              <a:solidFill>
                <a:schemeClr val="dk1"/>
              </a:solidFill>
              <a:effectLst/>
              <a:latin typeface="+mn-lt"/>
              <a:ea typeface="+mn-ea"/>
              <a:cs typeface="+mn-cs"/>
            </a:rPr>
            <a:t>　経常一般財源は、実質交付税の増減の影響を受けることから、経常経費の削減の取り組みを加速させ、財政構造の硬直化の改善に努める。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65</xdr:row>
      <xdr:rowOff>167132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74908"/>
          <a:ext cx="8382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51071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66</xdr:row>
      <xdr:rowOff>58420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7490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19812</xdr:rowOff>
    </xdr:from>
    <xdr:to>
      <xdr:col>15</xdr:col>
      <xdr:colOff>82550</xdr:colOff>
      <xdr:row>66</xdr:row>
      <xdr:rowOff>58420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355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143002</xdr:rowOff>
    </xdr:from>
    <xdr:to>
      <xdr:col>11</xdr:col>
      <xdr:colOff>31750</xdr:colOff>
      <xdr:row>66</xdr:row>
      <xdr:rowOff>19812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872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116332</xdr:rowOff>
    </xdr:from>
    <xdr:to>
      <xdr:col>23</xdr:col>
      <xdr:colOff>184150</xdr:colOff>
      <xdr:row>66</xdr:row>
      <xdr:rowOff>46482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12209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5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140462</xdr:rowOff>
    </xdr:from>
    <xdr:to>
      <xdr:col>11</xdr:col>
      <xdr:colOff>82550</xdr:colOff>
      <xdr:row>66</xdr:row>
      <xdr:rowOff>70612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55389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92202</xdr:rowOff>
    </xdr:from>
    <xdr:to>
      <xdr:col>7</xdr:col>
      <xdr:colOff>31750</xdr:colOff>
      <xdr:row>66</xdr:row>
      <xdr:rowOff>22352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7129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人口１人当たりの人件費・物件費等決算額は、類似団体平均と比較して、下回っている。</a:t>
          </a:r>
          <a:endParaRPr lang="ja-JP" altLang="ja-JP" sz="1400">
            <a:effectLst/>
          </a:endParaRPr>
        </a:p>
        <a:p>
          <a:r>
            <a:rPr kumimoji="1" lang="ja-JP" altLang="ja-JP" sz="1100">
              <a:solidFill>
                <a:schemeClr val="dk1"/>
              </a:solidFill>
              <a:effectLst/>
              <a:latin typeface="+mn-lt"/>
              <a:ea typeface="+mn-ea"/>
              <a:cs typeface="+mn-cs"/>
            </a:rPr>
            <a:t>　消防やごみ処理業務を一部事務組合で行っていることが主な要因である。</a:t>
          </a:r>
          <a:endParaRPr lang="ja-JP" altLang="ja-JP" sz="1400">
            <a:effectLst/>
          </a:endParaRPr>
        </a:p>
        <a:p>
          <a:r>
            <a:rPr kumimoji="1" lang="ja-JP" altLang="ja-JP" sz="1100">
              <a:solidFill>
                <a:schemeClr val="dk1"/>
              </a:solidFill>
              <a:effectLst/>
              <a:latin typeface="+mn-lt"/>
              <a:ea typeface="+mn-ea"/>
              <a:cs typeface="+mn-cs"/>
            </a:rPr>
            <a:t>　人件費は、定員適正化計画の目標達成による削減効果が続いている。</a:t>
          </a:r>
          <a:endParaRPr lang="ja-JP" altLang="ja-JP" sz="1400">
            <a:effectLst/>
          </a:endParaRPr>
        </a:p>
        <a:p>
          <a:r>
            <a:rPr kumimoji="1" lang="ja-JP" altLang="ja-JP" sz="1100">
              <a:solidFill>
                <a:schemeClr val="dk1"/>
              </a:solidFill>
              <a:effectLst/>
              <a:latin typeface="+mn-lt"/>
              <a:ea typeface="+mn-ea"/>
              <a:cs typeface="+mn-cs"/>
            </a:rPr>
            <a:t>　物件費は、保育所指定管理委託料や予防接種委託料、電算関係の委託料・使用料など、経常的な経費に加え、公共施設の老朽化対策経費が増加しており、事務事業の見直しなどによる更なる削減に努める。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06949"/>
          <a:ext cx="0" cy="164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0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132386</xdr:rowOff>
    </xdr:from>
    <xdr:to>
      <xdr:col>23</xdr:col>
      <xdr:colOff>133350</xdr:colOff>
      <xdr:row>80</xdr:row>
      <xdr:rowOff>133548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848386"/>
          <a:ext cx="8382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19207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3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88849</xdr:rowOff>
    </xdr:from>
    <xdr:to>
      <xdr:col>19</xdr:col>
      <xdr:colOff>133350</xdr:colOff>
      <xdr:row>80</xdr:row>
      <xdr:rowOff>133548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04849"/>
          <a:ext cx="889000" cy="4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99144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6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38024</xdr:rowOff>
    </xdr:from>
    <xdr:to>
      <xdr:col>15</xdr:col>
      <xdr:colOff>82550</xdr:colOff>
      <xdr:row>80</xdr:row>
      <xdr:rowOff>88849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54024"/>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77990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6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38024</xdr:rowOff>
    </xdr:from>
    <xdr:to>
      <xdr:col>11</xdr:col>
      <xdr:colOff>31750</xdr:colOff>
      <xdr:row>80</xdr:row>
      <xdr:rowOff>43238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754024"/>
          <a:ext cx="889000" cy="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81586</xdr:rowOff>
    </xdr:from>
    <xdr:to>
      <xdr:col>23</xdr:col>
      <xdr:colOff>184150</xdr:colOff>
      <xdr:row>81</xdr:row>
      <xdr:rowOff>11736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98113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4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82748</xdr:rowOff>
    </xdr:from>
    <xdr:to>
      <xdr:col>19</xdr:col>
      <xdr:colOff>184150</xdr:colOff>
      <xdr:row>81</xdr:row>
      <xdr:rowOff>12898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23075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67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38049</xdr:rowOff>
    </xdr:from>
    <xdr:to>
      <xdr:col>15</xdr:col>
      <xdr:colOff>133350</xdr:colOff>
      <xdr:row>80</xdr:row>
      <xdr:rowOff>139649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5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149826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2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158674</xdr:rowOff>
    </xdr:from>
    <xdr:to>
      <xdr:col>11</xdr:col>
      <xdr:colOff>82550</xdr:colOff>
      <xdr:row>80</xdr:row>
      <xdr:rowOff>88824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0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99001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7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163888</xdr:rowOff>
    </xdr:from>
    <xdr:to>
      <xdr:col>7</xdr:col>
      <xdr:colOff>31750</xdr:colOff>
      <xdr:row>80</xdr:row>
      <xdr:rowOff>94038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104215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7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類似団体平均を上回っているが、人事院勧告に準じた給与改定や国の要請に基づく給与削減に取り組み、ラスパイレス指数の抑制に努めている。</a:t>
          </a:r>
          <a:endParaRPr lang="ja-JP" altLang="ja-JP" sz="1400">
            <a:effectLst/>
          </a:endParaRPr>
        </a:p>
        <a:p>
          <a:r>
            <a:rPr kumimoji="1" lang="ja-JP" altLang="ja-JP" sz="1100">
              <a:solidFill>
                <a:schemeClr val="dk1"/>
              </a:solidFill>
              <a:effectLst/>
              <a:latin typeface="+mn-lt"/>
              <a:ea typeface="+mn-ea"/>
              <a:cs typeface="+mn-cs"/>
            </a:rPr>
            <a:t>　今後も類似団体平均及び和歌山県下の状況を勘案しつつ、引き続き職員給与の適正化に努める。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124582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1182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124582</xdr:rowOff>
    </xdr:from>
    <xdr:to>
      <xdr:col>77</xdr:col>
      <xdr:colOff>44450</xdr:colOff>
      <xdr:row>86</xdr:row>
      <xdr:rowOff>147562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692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147562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708414"/>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85</xdr:row>
      <xdr:rowOff>135164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08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定員適正化計画に基づく定員管理により、類似団体平均を大きく下回っている。今後も現職員数を維持し、適切な定員管理に努める</a:t>
          </a:r>
          <a:r>
            <a:rPr kumimoji="1" lang="ja-JP" altLang="ja-JP" sz="1100" b="1">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170307</xdr:rowOff>
    </xdr:from>
    <xdr:to>
      <xdr:col>81</xdr:col>
      <xdr:colOff>44450</xdr:colOff>
      <xdr:row>60</xdr:row>
      <xdr:rowOff>9313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85857"/>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170307</xdr:rowOff>
    </xdr:from>
    <xdr:to>
      <xdr:col>77</xdr:col>
      <xdr:colOff>44450</xdr:colOff>
      <xdr:row>60</xdr:row>
      <xdr:rowOff>466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285857"/>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142156</xdr:rowOff>
    </xdr:from>
    <xdr:to>
      <xdr:col>72</xdr:col>
      <xdr:colOff>203200</xdr:colOff>
      <xdr:row>60</xdr:row>
      <xdr:rowOff>466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57706"/>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142156</xdr:rowOff>
    </xdr:from>
    <xdr:to>
      <xdr:col>68</xdr:col>
      <xdr:colOff>152400</xdr:colOff>
      <xdr:row>60</xdr:row>
      <xdr:rowOff>10922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257706"/>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129963</xdr:rowOff>
    </xdr:from>
    <xdr:to>
      <xdr:col>81</xdr:col>
      <xdr:colOff>95250</xdr:colOff>
      <xdr:row>60</xdr:row>
      <xdr:rowOff>60113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51240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6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119507</xdr:rowOff>
    </xdr:from>
    <xdr:to>
      <xdr:col>77</xdr:col>
      <xdr:colOff>95250</xdr:colOff>
      <xdr:row>60</xdr:row>
      <xdr:rowOff>49657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59834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03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121116</xdr:rowOff>
    </xdr:from>
    <xdr:to>
      <xdr:col>73</xdr:col>
      <xdr:colOff>44450</xdr:colOff>
      <xdr:row>60</xdr:row>
      <xdr:rowOff>51266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61443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0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91356</xdr:rowOff>
    </xdr:from>
    <xdr:to>
      <xdr:col>68</xdr:col>
      <xdr:colOff>203200</xdr:colOff>
      <xdr:row>60</xdr:row>
      <xdr:rowOff>21506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31683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7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131572</xdr:rowOff>
    </xdr:from>
    <xdr:to>
      <xdr:col>64</xdr:col>
      <xdr:colOff>152400</xdr:colOff>
      <xdr:row>60</xdr:row>
      <xdr:rowOff>61722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71899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1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過去の大型事業の財源とした既発債の償還終了により、平成２０年度以降連続して改善を続けてきたが、平成２９年度以降悪化に転じている。令和４年度では１０．４％（＋０．９％）の悪化となった。</a:t>
          </a:r>
          <a:endParaRPr lang="ja-JP" altLang="ja-JP" sz="1400">
            <a:effectLst/>
          </a:endParaRPr>
        </a:p>
        <a:p>
          <a:r>
            <a:rPr kumimoji="1" lang="ja-JP" altLang="ja-JP" sz="1100">
              <a:solidFill>
                <a:schemeClr val="dk1"/>
              </a:solidFill>
              <a:effectLst/>
              <a:latin typeface="+mn-lt"/>
              <a:ea typeface="+mn-ea"/>
              <a:cs typeface="+mn-cs"/>
            </a:rPr>
            <a:t>　次年度以降は、大型事業の志賀小学校増改築事業、道路改良事業などの償還が始まることから、比率は上昇傾向で推移すると見込んでいる。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64008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780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148590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100330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911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61722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946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令和３年度は６４．５％（△４．４％）、令和４年度は５７．１％（△７．４％）と２年連続での改善となった。</a:t>
          </a:r>
          <a:endParaRPr lang="ja-JP" altLang="ja-JP" sz="1400">
            <a:effectLst/>
          </a:endParaRPr>
        </a:p>
        <a:p>
          <a:r>
            <a:rPr kumimoji="1" lang="ja-JP" altLang="ja-JP" sz="1100">
              <a:solidFill>
                <a:schemeClr val="dk1"/>
              </a:solidFill>
              <a:effectLst/>
              <a:latin typeface="+mn-lt"/>
              <a:ea typeface="+mn-ea"/>
              <a:cs typeface="+mn-cs"/>
            </a:rPr>
            <a:t>　これは、充当可能財源等の増加、地方債残高の減少によるものである。</a:t>
          </a:r>
          <a:endParaRPr lang="ja-JP" altLang="ja-JP" sz="1400">
            <a:effectLst/>
          </a:endParaRPr>
        </a:p>
        <a:p>
          <a:r>
            <a:rPr kumimoji="1" lang="ja-JP" altLang="ja-JP" sz="1100">
              <a:solidFill>
                <a:schemeClr val="dk1"/>
              </a:solidFill>
              <a:effectLst/>
              <a:latin typeface="+mn-lt"/>
              <a:ea typeface="+mn-ea"/>
              <a:cs typeface="+mn-cs"/>
            </a:rPr>
            <a:t>　しかし次年度以降も、公共施設等の老朽化に係る地方債の発行を予定していることに加え組合負担等見込額の増加が見込まれることから、今後数年間は将来負担比率は上昇するものと見込んでいる。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50024</xdr:rowOff>
    </xdr:from>
    <xdr:to>
      <xdr:col>81</xdr:col>
      <xdr:colOff>44450</xdr:colOff>
      <xdr:row>18</xdr:row>
      <xdr:rowOff>149225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136124"/>
          <a:ext cx="838200" cy="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149225</xdr:rowOff>
    </xdr:from>
    <xdr:to>
      <xdr:col>77</xdr:col>
      <xdr:colOff>44450</xdr:colOff>
      <xdr:row>19</xdr:row>
      <xdr:rowOff>36759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235325"/>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36759</xdr:rowOff>
    </xdr:from>
    <xdr:to>
      <xdr:col>72</xdr:col>
      <xdr:colOff>203200</xdr:colOff>
      <xdr:row>19</xdr:row>
      <xdr:rowOff>86360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294309"/>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11289</xdr:rowOff>
    </xdr:from>
    <xdr:to>
      <xdr:col>68</xdr:col>
      <xdr:colOff>152400</xdr:colOff>
      <xdr:row>19</xdr:row>
      <xdr:rowOff>86360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268839"/>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170674</xdr:rowOff>
    </xdr:from>
    <xdr:to>
      <xdr:col>81</xdr:col>
      <xdr:colOff>95250</xdr:colOff>
      <xdr:row>18</xdr:row>
      <xdr:rowOff>100824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142751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05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98425</xdr:rowOff>
    </xdr:from>
    <xdr:to>
      <xdr:col>77</xdr:col>
      <xdr:colOff>95250</xdr:colOff>
      <xdr:row>19</xdr:row>
      <xdr:rowOff>28575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13352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7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157409</xdr:rowOff>
    </xdr:from>
    <xdr:to>
      <xdr:col>73</xdr:col>
      <xdr:colOff>44450</xdr:colOff>
      <xdr:row>19</xdr:row>
      <xdr:rowOff>87559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24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72336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32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35560</xdr:rowOff>
    </xdr:from>
    <xdr:to>
      <xdr:col>68</xdr:col>
      <xdr:colOff>203200</xdr:colOff>
      <xdr:row>19</xdr:row>
      <xdr:rowOff>137160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9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121937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7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131939</xdr:rowOff>
    </xdr:from>
    <xdr:to>
      <xdr:col>64</xdr:col>
      <xdr:colOff>152400</xdr:colOff>
      <xdr:row>19</xdr:row>
      <xdr:rowOff>62089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46866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30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7,937
46.21
5,271,788
4,882,958
373,638
2,965,389
3,749,695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人件費は、類似団体平均を下回って推移しており、定員適正化計画の目標達成などにより、人件費の削減に取り組んできた効果が現れている。</a:t>
          </a:r>
          <a:endParaRPr lang="ja-JP" altLang="ja-JP" sz="1400">
            <a:effectLst/>
          </a:endParaRPr>
        </a:p>
        <a:p>
          <a:r>
            <a:rPr kumimoji="1" lang="ja-JP" altLang="ja-JP" sz="1100">
              <a:solidFill>
                <a:schemeClr val="dk1"/>
              </a:solidFill>
              <a:effectLst/>
              <a:latin typeface="+mn-lt"/>
              <a:ea typeface="+mn-ea"/>
              <a:cs typeface="+mn-cs"/>
            </a:rPr>
            <a:t>　今後も現職員数を維持し、人件費の抑制に努める。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0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6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62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行政コストの削減に努めているものの、依然として類似団体平均を大きく上回っている。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保育所指定管理委託料、学童保育所の運営委託料、電算関係の使用料などの増加が要因である。</a:t>
          </a:r>
          <a:endParaRPr lang="ja-JP" altLang="ja-JP" sz="1400">
            <a:effectLst/>
          </a:endParaRPr>
        </a:p>
        <a:p>
          <a:r>
            <a:rPr kumimoji="1" lang="ja-JP" altLang="ja-JP" sz="1100">
              <a:solidFill>
                <a:schemeClr val="dk1"/>
              </a:solidFill>
              <a:effectLst/>
              <a:latin typeface="+mn-lt"/>
              <a:ea typeface="+mn-ea"/>
              <a:cs typeface="+mn-cs"/>
            </a:rPr>
            <a:t>　今後もこれまで以上に事務事業を見直すなど、徹底した歳出削減に取り組み、数値の改善に努める。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33274</xdr:rowOff>
    </xdr:from>
    <xdr:to>
      <xdr:col>82</xdr:col>
      <xdr:colOff>107950</xdr:colOff>
      <xdr:row>19</xdr:row>
      <xdr:rowOff>106426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908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33274</xdr:rowOff>
    </xdr:from>
    <xdr:to>
      <xdr:col>78</xdr:col>
      <xdr:colOff>69850</xdr:colOff>
      <xdr:row>19</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2908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85852</xdr:rowOff>
    </xdr:from>
    <xdr:to>
      <xdr:col>73</xdr:col>
      <xdr:colOff>180975</xdr:colOff>
      <xdr:row>19</xdr:row>
      <xdr:rowOff>110998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7195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76708</xdr:rowOff>
    </xdr:from>
    <xdr:to>
      <xdr:col>69</xdr:col>
      <xdr:colOff>92075</xdr:colOff>
      <xdr:row>18</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62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55626</xdr:rowOff>
    </xdr:from>
    <xdr:to>
      <xdr:col>82</xdr:col>
      <xdr:colOff>158750</xdr:colOff>
      <xdr:row>19</xdr:row>
      <xdr:rowOff>157226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27703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8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153924</xdr:rowOff>
    </xdr:from>
    <xdr:to>
      <xdr:col>78</xdr:col>
      <xdr:colOff>120650</xdr:colOff>
      <xdr:row>19</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68851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2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60198</xdr:rowOff>
    </xdr:from>
    <xdr:to>
      <xdr:col>74</xdr:col>
      <xdr:colOff>31750</xdr:colOff>
      <xdr:row>19</xdr:row>
      <xdr:rowOff>161798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146575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35052</xdr:rowOff>
    </xdr:from>
    <xdr:to>
      <xdr:col>69</xdr:col>
      <xdr:colOff>142875</xdr:colOff>
      <xdr:row>18</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121429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25908</xdr:rowOff>
    </xdr:from>
    <xdr:to>
      <xdr:col>65</xdr:col>
      <xdr:colOff>53975</xdr:colOff>
      <xdr:row>18</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112285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障害者や高齢者福祉関係経費が年々増加傾向にある。さらに、私立保育所への広域入所負担金の増加や要保護・準要保護児童・生徒就学援助費も増加傾向にある。</a:t>
          </a:r>
          <a:endParaRPr lang="ja-JP" altLang="ja-JP" sz="1400">
            <a:effectLst/>
          </a:endParaRPr>
        </a:p>
        <a:p>
          <a:r>
            <a:rPr kumimoji="1" lang="ja-JP" altLang="ja-JP" sz="1100">
              <a:solidFill>
                <a:schemeClr val="dk1"/>
              </a:solidFill>
              <a:effectLst/>
              <a:latin typeface="+mn-lt"/>
              <a:ea typeface="+mn-ea"/>
              <a:cs typeface="+mn-cs"/>
            </a:rPr>
            <a:t>　今後は、所得制限などの給付水準の見直しを検討するなど、財政を圧迫する扶助費の上昇傾向に歯止めをかけるよう努める。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282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85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66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高齢化の進展に伴い介護保険や後期高齢者医療への繰出金が増加の一途をたどっている。</a:t>
          </a:r>
          <a:endParaRPr lang="ja-JP" altLang="ja-JP" sz="1400">
            <a:effectLst/>
          </a:endParaRPr>
        </a:p>
        <a:p>
          <a:r>
            <a:rPr kumimoji="1" lang="ja-JP" altLang="ja-JP" sz="1100">
              <a:solidFill>
                <a:schemeClr val="dk1"/>
              </a:solidFill>
              <a:effectLst/>
              <a:latin typeface="+mn-lt"/>
              <a:ea typeface="+mn-ea"/>
              <a:cs typeface="+mn-cs"/>
            </a:rPr>
            <a:t>　また、下水道事業においても、繰出金の高止まりが続いており、農・漁業集落排水事業の経営戦略に基づく経営基盤の強化を求めていく必要がある。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58</xdr:row>
      <xdr:rowOff>66040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987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59</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87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62230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11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0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消防やごみ処理業務を一部事務組合で行っており、一部事務組合への負担金が多額であることから、類似団体平均と同程度を推移している。</a:t>
          </a:r>
          <a:endParaRPr lang="ja-JP" altLang="ja-JP" sz="1400">
            <a:effectLst/>
          </a:endParaRPr>
        </a:p>
        <a:p>
          <a:r>
            <a:rPr kumimoji="1" lang="ja-JP" altLang="ja-JP" sz="1100">
              <a:solidFill>
                <a:schemeClr val="dk1"/>
              </a:solidFill>
              <a:effectLst/>
              <a:latin typeface="+mn-lt"/>
              <a:ea typeface="+mn-ea"/>
              <a:cs typeface="+mn-cs"/>
            </a:rPr>
            <a:t>　今後、御坊広域行政事務組合や御坊市外五ヶ町病院経営事務組合において、負担金の増加が見込まれることから、一部事務組合とも歩調を合わせながら歳出の抑制に取り組む。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65278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814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38</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409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158259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大型事業の償還終了などにより、同水準で推移しているが、防災関連や公共施設の整備に対する地方債の発行を予定しており、再び数値の上昇が見込まれる。</a:t>
          </a:r>
          <a:endParaRPr lang="ja-JP" altLang="ja-JP" sz="1400">
            <a:effectLst/>
          </a:endParaRPr>
        </a:p>
        <a:p>
          <a:r>
            <a:rPr kumimoji="1" lang="ja-JP" altLang="ja-JP" sz="1100">
              <a:solidFill>
                <a:schemeClr val="dk1"/>
              </a:solidFill>
              <a:effectLst/>
              <a:latin typeface="+mn-lt"/>
              <a:ea typeface="+mn-ea"/>
              <a:cs typeface="+mn-cs"/>
            </a:rPr>
            <a:t>　地方債の発行にあたっては、緊急性や優先性を十分勘案し、適正な地方債の管理に努める。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76</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628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75</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62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127000</xdr:rowOff>
    </xdr:from>
    <xdr:to>
      <xdr:col>15</xdr:col>
      <xdr:colOff>98425</xdr:colOff>
      <xdr:row>75</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8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119380</xdr:rowOff>
    </xdr:from>
    <xdr:to>
      <xdr:col>11</xdr:col>
      <xdr:colOff>9525</xdr:colOff>
      <xdr:row>75</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781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53340</xdr:rowOff>
    </xdr:from>
    <xdr:to>
      <xdr:col>20</xdr:col>
      <xdr:colOff>38100</xdr:colOff>
      <xdr:row>75</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165117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物件費及び補助費等が多額であるため、類似団体平均を大きく上回っている。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社会保障費の増大に伴い、扶助費や繰出金は増大しており、これらの経費は削減が困難であるため、特に物件費での事務事業の見直しを継続することにより、更なる歳出削減に努める。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66039</xdr:rowOff>
    </xdr:from>
    <xdr:to>
      <xdr:col>82</xdr:col>
      <xdr:colOff>107950</xdr:colOff>
      <xdr:row>80</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610589"/>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54627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66039</xdr:rowOff>
    </xdr:from>
    <xdr:to>
      <xdr:col>78</xdr:col>
      <xdr:colOff>69850</xdr:colOff>
      <xdr:row>80</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61058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58420</xdr:rowOff>
    </xdr:from>
    <xdr:to>
      <xdr:col>73</xdr:col>
      <xdr:colOff>180975</xdr:colOff>
      <xdr:row>80</xdr:row>
      <xdr:rowOff>107950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774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46989</xdr:rowOff>
    </xdr:from>
    <xdr:to>
      <xdr:col>69</xdr:col>
      <xdr:colOff>92075</xdr:colOff>
      <xdr:row>80</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7629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15239</xdr:rowOff>
    </xdr:from>
    <xdr:to>
      <xdr:col>78</xdr:col>
      <xdr:colOff>120650</xdr:colOff>
      <xdr:row>79</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101616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4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57150</xdr:rowOff>
    </xdr:from>
    <xdr:to>
      <xdr:col>74</xdr:col>
      <xdr:colOff>31750</xdr:colOff>
      <xdr:row>80</xdr:row>
      <xdr:rowOff>158750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143527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7620</xdr:rowOff>
    </xdr:from>
    <xdr:to>
      <xdr:col>69</xdr:col>
      <xdr:colOff>142875</xdr:colOff>
      <xdr:row>80</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101953</xdr:rowOff>
    </xdr:from>
    <xdr:to>
      <xdr:col>29</xdr:col>
      <xdr:colOff>127000</xdr:colOff>
      <xdr:row>17</xdr:row>
      <xdr:rowOff>107097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4228"/>
          <a:ext cx="6477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107097</xdr:rowOff>
    </xdr:from>
    <xdr:to>
      <xdr:col>26</xdr:col>
      <xdr:colOff>50800</xdr:colOff>
      <xdr:row>17</xdr:row>
      <xdr:rowOff>128227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9372"/>
          <a:ext cx="698500" cy="21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23574</xdr:rowOff>
    </xdr:from>
    <xdr:to>
      <xdr:col>22</xdr:col>
      <xdr:colOff>114300</xdr:colOff>
      <xdr:row>17</xdr:row>
      <xdr:rowOff>128227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85849"/>
          <a:ext cx="698500" cy="10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13523</xdr:rowOff>
    </xdr:from>
    <xdr:to>
      <xdr:col>18</xdr:col>
      <xdr:colOff>177800</xdr:colOff>
      <xdr:row>17</xdr:row>
      <xdr:rowOff>23574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75798"/>
          <a:ext cx="698500" cy="10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51153</xdr:rowOff>
    </xdr:from>
    <xdr:to>
      <xdr:col>29</xdr:col>
      <xdr:colOff>177800</xdr:colOff>
      <xdr:row>17</xdr:row>
      <xdr:rowOff>152753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3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23230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56297</xdr:rowOff>
    </xdr:from>
    <xdr:to>
      <xdr:col>26</xdr:col>
      <xdr:colOff>101600</xdr:colOff>
      <xdr:row>17</xdr:row>
      <xdr:rowOff>157897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8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142674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77427</xdr:rowOff>
    </xdr:from>
    <xdr:to>
      <xdr:col>22</xdr:col>
      <xdr:colOff>165100</xdr:colOff>
      <xdr:row>18</xdr:row>
      <xdr:rowOff>7577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9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163804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144224</xdr:rowOff>
    </xdr:from>
    <xdr:to>
      <xdr:col>19</xdr:col>
      <xdr:colOff>38100</xdr:colOff>
      <xdr:row>17</xdr:row>
      <xdr:rowOff>74374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59151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134173</xdr:rowOff>
    </xdr:from>
    <xdr:to>
      <xdr:col>15</xdr:col>
      <xdr:colOff>101600</xdr:colOff>
      <xdr:row>17</xdr:row>
      <xdr:rowOff>64323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4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49100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3360</xdr:rowOff>
    </xdr:from>
    <xdr:to>
      <xdr:col>29</xdr:col>
      <xdr:colOff>127000</xdr:colOff>
      <xdr:row>36</xdr:row>
      <xdr:rowOff>107438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56610"/>
          <a:ext cx="647700" cy="10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107438</xdr:rowOff>
    </xdr:from>
    <xdr:to>
      <xdr:col>26</xdr:col>
      <xdr:colOff>50800</xdr:colOff>
      <xdr:row>37</xdr:row>
      <xdr:rowOff>23281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60688"/>
          <a:ext cx="698500" cy="87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23281</xdr:rowOff>
    </xdr:from>
    <xdr:to>
      <xdr:col>22</xdr:col>
      <xdr:colOff>114300</xdr:colOff>
      <xdr:row>37</xdr:row>
      <xdr:rowOff>45341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47981"/>
          <a:ext cx="698500" cy="22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45341</xdr:rowOff>
    </xdr:from>
    <xdr:to>
      <xdr:col>18</xdr:col>
      <xdr:colOff>177800</xdr:colOff>
      <xdr:row>37</xdr:row>
      <xdr:rowOff>100302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70041"/>
          <a:ext cx="698500" cy="5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295460</xdr:rowOff>
    </xdr:from>
    <xdr:to>
      <xdr:col>29</xdr:col>
      <xdr:colOff>177800</xdr:colOff>
      <xdr:row>36</xdr:row>
      <xdr:rowOff>54160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05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140537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5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56638</xdr:rowOff>
    </xdr:from>
    <xdr:to>
      <xdr:col>26</xdr:col>
      <xdr:colOff>101600</xdr:colOff>
      <xdr:row>36</xdr:row>
      <xdr:rowOff>158238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0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168415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77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143931</xdr:rowOff>
    </xdr:from>
    <xdr:to>
      <xdr:col>22</xdr:col>
      <xdr:colOff>165100</xdr:colOff>
      <xdr:row>37</xdr:row>
      <xdr:rowOff>74081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97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58858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8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165991</xdr:rowOff>
    </xdr:from>
    <xdr:to>
      <xdr:col>19</xdr:col>
      <xdr:colOff>38100</xdr:colOff>
      <xdr:row>37</xdr:row>
      <xdr:rowOff>96141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1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80918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0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49502</xdr:rowOff>
    </xdr:from>
    <xdr:to>
      <xdr:col>15</xdr:col>
      <xdr:colOff>101600</xdr:colOff>
      <xdr:row>37</xdr:row>
      <xdr:rowOff>151102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74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135879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6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7,937
46.21
5,271,788
4,882,958
373,638
2,965,389
3,749,695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90620</xdr:rowOff>
    </xdr:from>
    <xdr:to>
      <xdr:col>24</xdr:col>
      <xdr:colOff>63500</xdr:colOff>
      <xdr:row>37</xdr:row>
      <xdr:rowOff>101669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34270"/>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90620</xdr:rowOff>
    </xdr:from>
    <xdr:to>
      <xdr:col>19</xdr:col>
      <xdr:colOff>177800</xdr:colOff>
      <xdr:row>37</xdr:row>
      <xdr:rowOff>153203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4270"/>
          <a:ext cx="889000" cy="6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148051</xdr:rowOff>
    </xdr:from>
    <xdr:to>
      <xdr:col>15</xdr:col>
      <xdr:colOff>50800</xdr:colOff>
      <xdr:row>37</xdr:row>
      <xdr:rowOff>153203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91701"/>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145903</xdr:rowOff>
    </xdr:from>
    <xdr:to>
      <xdr:col>10</xdr:col>
      <xdr:colOff>114300</xdr:colOff>
      <xdr:row>37</xdr:row>
      <xdr:rowOff>148051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89553"/>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50869</xdr:rowOff>
    </xdr:from>
    <xdr:to>
      <xdr:col>24</xdr:col>
      <xdr:colOff>114300</xdr:colOff>
      <xdr:row>37</xdr:row>
      <xdr:rowOff>152469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137246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39820</xdr:rowOff>
    </xdr:from>
    <xdr:to>
      <xdr:col>20</xdr:col>
      <xdr:colOff>38100</xdr:colOff>
      <xdr:row>37</xdr:row>
      <xdr:rowOff>141420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132546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102403</xdr:rowOff>
    </xdr:from>
    <xdr:to>
      <xdr:col>15</xdr:col>
      <xdr:colOff>101600</xdr:colOff>
      <xdr:row>38</xdr:row>
      <xdr:rowOff>32553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23679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97251</xdr:rowOff>
    </xdr:from>
    <xdr:to>
      <xdr:col>10</xdr:col>
      <xdr:colOff>165100</xdr:colOff>
      <xdr:row>38</xdr:row>
      <xdr:rowOff>27401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18528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95103</xdr:rowOff>
    </xdr:from>
    <xdr:to>
      <xdr:col>6</xdr:col>
      <xdr:colOff>38100</xdr:colOff>
      <xdr:row>38</xdr:row>
      <xdr:rowOff>25253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16380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119204</xdr:rowOff>
    </xdr:from>
    <xdr:to>
      <xdr:col>24</xdr:col>
      <xdr:colOff>63500</xdr:colOff>
      <xdr:row>57</xdr:row>
      <xdr:rowOff>119955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91854"/>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119955</xdr:rowOff>
    </xdr:from>
    <xdr:to>
      <xdr:col>19</xdr:col>
      <xdr:colOff>177800</xdr:colOff>
      <xdr:row>57</xdr:row>
      <xdr:rowOff>147857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92605"/>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147857</xdr:rowOff>
    </xdr:from>
    <xdr:to>
      <xdr:col>15</xdr:col>
      <xdr:colOff>50800</xdr:colOff>
      <xdr:row>58</xdr:row>
      <xdr:rowOff>22407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20507"/>
          <a:ext cx="889000" cy="4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20551</xdr:rowOff>
    </xdr:from>
    <xdr:to>
      <xdr:col>10</xdr:col>
      <xdr:colOff>114300</xdr:colOff>
      <xdr:row>58</xdr:row>
      <xdr:rowOff>22407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64651"/>
          <a:ext cx="8890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68404</xdr:rowOff>
    </xdr:from>
    <xdr:to>
      <xdr:col>24</xdr:col>
      <xdr:colOff>114300</xdr:colOff>
      <xdr:row>57</xdr:row>
      <xdr:rowOff>170004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4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46831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69155</xdr:rowOff>
    </xdr:from>
    <xdr:to>
      <xdr:col>20</xdr:col>
      <xdr:colOff>38100</xdr:colOff>
      <xdr:row>57</xdr:row>
      <xdr:rowOff>170755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15832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1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97057</xdr:rowOff>
    </xdr:from>
    <xdr:to>
      <xdr:col>15</xdr:col>
      <xdr:colOff>101600</xdr:colOff>
      <xdr:row>58</xdr:row>
      <xdr:rowOff>27207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18334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6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143057</xdr:rowOff>
    </xdr:from>
    <xdr:to>
      <xdr:col>10</xdr:col>
      <xdr:colOff>165100</xdr:colOff>
      <xdr:row>58</xdr:row>
      <xdr:rowOff>73207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64334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00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141201</xdr:rowOff>
    </xdr:from>
    <xdr:to>
      <xdr:col>6</xdr:col>
      <xdr:colOff>38100</xdr:colOff>
      <xdr:row>58</xdr:row>
      <xdr:rowOff>71351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1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62478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00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162731</xdr:rowOff>
    </xdr:from>
    <xdr:to>
      <xdr:col>24</xdr:col>
      <xdr:colOff>63500</xdr:colOff>
      <xdr:row>79</xdr:row>
      <xdr:rowOff>3911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35831"/>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162731</xdr:rowOff>
    </xdr:from>
    <xdr:to>
      <xdr:col>19</xdr:col>
      <xdr:colOff>177800</xdr:colOff>
      <xdr:row>79</xdr:row>
      <xdr:rowOff>9970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5831"/>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168199</xdr:rowOff>
    </xdr:from>
    <xdr:to>
      <xdr:col>15</xdr:col>
      <xdr:colOff>50800</xdr:colOff>
      <xdr:row>79</xdr:row>
      <xdr:rowOff>9970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1299"/>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151873</xdr:rowOff>
    </xdr:from>
    <xdr:to>
      <xdr:col>10</xdr:col>
      <xdr:colOff>114300</xdr:colOff>
      <xdr:row>78</xdr:row>
      <xdr:rowOff>168199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24973"/>
          <a:ext cx="889000" cy="1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124561</xdr:rowOff>
    </xdr:from>
    <xdr:to>
      <xdr:col>24</xdr:col>
      <xdr:colOff>114300</xdr:colOff>
      <xdr:row>79</xdr:row>
      <xdr:rowOff>54711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39488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111931</xdr:rowOff>
    </xdr:from>
    <xdr:to>
      <xdr:col>20</xdr:col>
      <xdr:colOff>38100</xdr:colOff>
      <xdr:row>79</xdr:row>
      <xdr:rowOff>42081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33208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130620</xdr:rowOff>
    </xdr:from>
    <xdr:to>
      <xdr:col>15</xdr:col>
      <xdr:colOff>101600</xdr:colOff>
      <xdr:row>79</xdr:row>
      <xdr:rowOff>60770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51897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117399</xdr:rowOff>
    </xdr:from>
    <xdr:to>
      <xdr:col>10</xdr:col>
      <xdr:colOff>165100</xdr:colOff>
      <xdr:row>79</xdr:row>
      <xdr:rowOff>47549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38676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101073</xdr:rowOff>
    </xdr:from>
    <xdr:to>
      <xdr:col>6</xdr:col>
      <xdr:colOff>38100</xdr:colOff>
      <xdr:row>79</xdr:row>
      <xdr:rowOff>31223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22350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166370</xdr:rowOff>
    </xdr:from>
    <xdr:to>
      <xdr:col>24</xdr:col>
      <xdr:colOff>63500</xdr:colOff>
      <xdr:row>96</xdr:row>
      <xdr:rowOff>59102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54120"/>
          <a:ext cx="838200" cy="6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166370</xdr:rowOff>
    </xdr:from>
    <xdr:to>
      <xdr:col>19</xdr:col>
      <xdr:colOff>177800</xdr:colOff>
      <xdr:row>97</xdr:row>
      <xdr:rowOff>51591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54120"/>
          <a:ext cx="889000" cy="22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150051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51591</xdr:rowOff>
    </xdr:from>
    <xdr:to>
      <xdr:col>15</xdr:col>
      <xdr:colOff>50800</xdr:colOff>
      <xdr:row>97</xdr:row>
      <xdr:rowOff>105541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82241"/>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105541</xdr:rowOff>
    </xdr:from>
    <xdr:to>
      <xdr:col>10</xdr:col>
      <xdr:colOff>114300</xdr:colOff>
      <xdr:row>97</xdr:row>
      <xdr:rowOff>158934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36191"/>
          <a:ext cx="889000" cy="5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70738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81667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8302</xdr:rowOff>
    </xdr:from>
    <xdr:to>
      <xdr:col>24</xdr:col>
      <xdr:colOff>114300</xdr:colOff>
      <xdr:row>96</xdr:row>
      <xdr:rowOff>109902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158179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115570</xdr:rowOff>
    </xdr:from>
    <xdr:to>
      <xdr:col>20</xdr:col>
      <xdr:colOff>38100</xdr:colOff>
      <xdr:row>96</xdr:row>
      <xdr:rowOff>45720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36847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9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791</xdr:rowOff>
    </xdr:from>
    <xdr:to>
      <xdr:col>15</xdr:col>
      <xdr:colOff>101600</xdr:colOff>
      <xdr:row>97</xdr:row>
      <xdr:rowOff>102391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3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93518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54741</xdr:rowOff>
    </xdr:from>
    <xdr:to>
      <xdr:col>10</xdr:col>
      <xdr:colOff>165100</xdr:colOff>
      <xdr:row>97</xdr:row>
      <xdr:rowOff>156341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8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147468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7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108134</xdr:rowOff>
    </xdr:from>
    <xdr:to>
      <xdr:col>6</xdr:col>
      <xdr:colOff>38100</xdr:colOff>
      <xdr:row>98</xdr:row>
      <xdr:rowOff>38284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29411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115753</xdr:rowOff>
    </xdr:from>
    <xdr:to>
      <xdr:col>55</xdr:col>
      <xdr:colOff>0</xdr:colOff>
      <xdr:row>37</xdr:row>
      <xdr:rowOff>120981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59403"/>
          <a:ext cx="8382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163331</xdr:rowOff>
    </xdr:from>
    <xdr:to>
      <xdr:col>50</xdr:col>
      <xdr:colOff>114300</xdr:colOff>
      <xdr:row>37</xdr:row>
      <xdr:rowOff>115753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164081"/>
          <a:ext cx="889000" cy="29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163331</xdr:rowOff>
    </xdr:from>
    <xdr:to>
      <xdr:col>45</xdr:col>
      <xdr:colOff>177800</xdr:colOff>
      <xdr:row>38</xdr:row>
      <xdr:rowOff>17873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164081"/>
          <a:ext cx="889000" cy="36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17873</xdr:rowOff>
    </xdr:from>
    <xdr:to>
      <xdr:col>41</xdr:col>
      <xdr:colOff>50800</xdr:colOff>
      <xdr:row>38</xdr:row>
      <xdr:rowOff>37650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32973"/>
          <a:ext cx="889000" cy="1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70181</xdr:rowOff>
    </xdr:from>
    <xdr:to>
      <xdr:col>55</xdr:col>
      <xdr:colOff>50800</xdr:colOff>
      <xdr:row>38</xdr:row>
      <xdr:rowOff>331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156558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2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64953</xdr:rowOff>
    </xdr:from>
    <xdr:to>
      <xdr:col>50</xdr:col>
      <xdr:colOff>165100</xdr:colOff>
      <xdr:row>37</xdr:row>
      <xdr:rowOff>166553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157680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112531</xdr:rowOff>
    </xdr:from>
    <xdr:to>
      <xdr:col>46</xdr:col>
      <xdr:colOff>38100</xdr:colOff>
      <xdr:row>36</xdr:row>
      <xdr:rowOff>42681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1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33808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20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138523</xdr:rowOff>
    </xdr:from>
    <xdr:to>
      <xdr:col>41</xdr:col>
      <xdr:colOff>101600</xdr:colOff>
      <xdr:row>38</xdr:row>
      <xdr:rowOff>68673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59800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7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158300</xdr:rowOff>
    </xdr:from>
    <xdr:to>
      <xdr:col>36</xdr:col>
      <xdr:colOff>165100</xdr:colOff>
      <xdr:row>38</xdr:row>
      <xdr:rowOff>88450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79577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9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106695</xdr:rowOff>
    </xdr:from>
    <xdr:to>
      <xdr:col>55</xdr:col>
      <xdr:colOff>0</xdr:colOff>
      <xdr:row>58</xdr:row>
      <xdr:rowOff>136092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50795"/>
          <a:ext cx="8382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74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40880</xdr:rowOff>
    </xdr:from>
    <xdr:to>
      <xdr:col>50</xdr:col>
      <xdr:colOff>114300</xdr:colOff>
      <xdr:row>58</xdr:row>
      <xdr:rowOff>106695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984980"/>
          <a:ext cx="889000" cy="6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107456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40880</xdr:rowOff>
    </xdr:from>
    <xdr:to>
      <xdr:col>45</xdr:col>
      <xdr:colOff>177800</xdr:colOff>
      <xdr:row>58</xdr:row>
      <xdr:rowOff>138086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984980"/>
          <a:ext cx="889000" cy="9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138086</xdr:rowOff>
    </xdr:from>
    <xdr:to>
      <xdr:col>41</xdr:col>
      <xdr:colOff>50800</xdr:colOff>
      <xdr:row>58</xdr:row>
      <xdr:rowOff>161101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82186"/>
          <a:ext cx="889000" cy="2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98900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85292</xdr:rowOff>
    </xdr:from>
    <xdr:to>
      <xdr:col>55</xdr:col>
      <xdr:colOff>50800</xdr:colOff>
      <xdr:row>59</xdr:row>
      <xdr:rowOff>15442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219</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55895</xdr:rowOff>
    </xdr:from>
    <xdr:to>
      <xdr:col>50</xdr:col>
      <xdr:colOff>165100</xdr:colOff>
      <xdr:row>58</xdr:row>
      <xdr:rowOff>157495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9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148622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9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161530</xdr:rowOff>
    </xdr:from>
    <xdr:to>
      <xdr:col>46</xdr:col>
      <xdr:colOff>38100</xdr:colOff>
      <xdr:row>58</xdr:row>
      <xdr:rowOff>91680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108207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0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87286</xdr:rowOff>
    </xdr:from>
    <xdr:to>
      <xdr:col>41</xdr:col>
      <xdr:colOff>101600</xdr:colOff>
      <xdr:row>59</xdr:row>
      <xdr:rowOff>17436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8563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2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110301</xdr:rowOff>
    </xdr:from>
    <xdr:to>
      <xdr:col>36</xdr:col>
      <xdr:colOff>165100</xdr:colOff>
      <xdr:row>59</xdr:row>
      <xdr:rowOff>40451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31578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4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166712</xdr:rowOff>
    </xdr:from>
    <xdr:to>
      <xdr:col>55</xdr:col>
      <xdr:colOff>0</xdr:colOff>
      <xdr:row>79</xdr:row>
      <xdr:rowOff>39936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39812"/>
          <a:ext cx="838200" cy="4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100936</xdr:rowOff>
    </xdr:from>
    <xdr:to>
      <xdr:col>50</xdr:col>
      <xdr:colOff>114300</xdr:colOff>
      <xdr:row>78</xdr:row>
      <xdr:rowOff>166712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74036"/>
          <a:ext cx="889000" cy="6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100936</xdr:rowOff>
    </xdr:from>
    <xdr:to>
      <xdr:col>45</xdr:col>
      <xdr:colOff>177800</xdr:colOff>
      <xdr:row>79</xdr:row>
      <xdr:rowOff>28935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74036"/>
          <a:ext cx="889000" cy="9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22072</xdr:rowOff>
    </xdr:from>
    <xdr:to>
      <xdr:col>41</xdr:col>
      <xdr:colOff>50800</xdr:colOff>
      <xdr:row>79</xdr:row>
      <xdr:rowOff>28935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66622"/>
          <a:ext cx="8890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160586</xdr:rowOff>
    </xdr:from>
    <xdr:to>
      <xdr:col>55</xdr:col>
      <xdr:colOff>50800</xdr:colOff>
      <xdr:row>79</xdr:row>
      <xdr:rowOff>90736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75513</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4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115912</xdr:rowOff>
    </xdr:from>
    <xdr:to>
      <xdr:col>50</xdr:col>
      <xdr:colOff>165100</xdr:colOff>
      <xdr:row>79</xdr:row>
      <xdr:rowOff>46062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37189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8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50136</xdr:rowOff>
    </xdr:from>
    <xdr:to>
      <xdr:col>46</xdr:col>
      <xdr:colOff>38100</xdr:colOff>
      <xdr:row>78</xdr:row>
      <xdr:rowOff>151736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2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168263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19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149585</xdr:rowOff>
    </xdr:from>
    <xdr:to>
      <xdr:col>41</xdr:col>
      <xdr:colOff>101600</xdr:colOff>
      <xdr:row>79</xdr:row>
      <xdr:rowOff>79735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2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70862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1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142722</xdr:rowOff>
    </xdr:from>
    <xdr:to>
      <xdr:col>36</xdr:col>
      <xdr:colOff>165100</xdr:colOff>
      <xdr:row>79</xdr:row>
      <xdr:rowOff>72872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1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63999</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60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18790</xdr:rowOff>
    </xdr:from>
    <xdr:to>
      <xdr:col>55</xdr:col>
      <xdr:colOff>0</xdr:colOff>
      <xdr:row>98</xdr:row>
      <xdr:rowOff>67246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820890"/>
          <a:ext cx="838200" cy="4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58289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1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67246</xdr:rowOff>
    </xdr:from>
    <xdr:to>
      <xdr:col>50</xdr:col>
      <xdr:colOff>114300</xdr:colOff>
      <xdr:row>98</xdr:row>
      <xdr:rowOff>69493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869346"/>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153999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4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65035</xdr:rowOff>
    </xdr:from>
    <xdr:to>
      <xdr:col>45</xdr:col>
      <xdr:colOff>177800</xdr:colOff>
      <xdr:row>98</xdr:row>
      <xdr:rowOff>69493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867135"/>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65035</xdr:rowOff>
    </xdr:from>
    <xdr:to>
      <xdr:col>41</xdr:col>
      <xdr:colOff>50800</xdr:colOff>
      <xdr:row>98</xdr:row>
      <xdr:rowOff>144611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67135"/>
          <a:ext cx="889000" cy="7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4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139440</xdr:rowOff>
    </xdr:from>
    <xdr:to>
      <xdr:col>55</xdr:col>
      <xdr:colOff>50800</xdr:colOff>
      <xdr:row>98</xdr:row>
      <xdr:rowOff>69590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117867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4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16446</xdr:rowOff>
    </xdr:from>
    <xdr:to>
      <xdr:col>50</xdr:col>
      <xdr:colOff>165100</xdr:colOff>
      <xdr:row>98</xdr:row>
      <xdr:rowOff>118046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109173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18693</xdr:rowOff>
    </xdr:from>
    <xdr:to>
      <xdr:col>46</xdr:col>
      <xdr:colOff>38100</xdr:colOff>
      <xdr:row>98</xdr:row>
      <xdr:rowOff>120293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111420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14235</xdr:rowOff>
    </xdr:from>
    <xdr:to>
      <xdr:col>41</xdr:col>
      <xdr:colOff>101600</xdr:colOff>
      <xdr:row>98</xdr:row>
      <xdr:rowOff>115835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106962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93811</xdr:rowOff>
    </xdr:from>
    <xdr:to>
      <xdr:col>36</xdr:col>
      <xdr:colOff>165100</xdr:colOff>
      <xdr:row>99</xdr:row>
      <xdr:rowOff>23961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15088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8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17582</xdr:rowOff>
    </xdr:from>
    <xdr:to>
      <xdr:col>85</xdr:col>
      <xdr:colOff>127000</xdr:colOff>
      <xdr:row>39</xdr:row>
      <xdr:rowOff>36602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04132"/>
          <a:ext cx="838200" cy="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17582</xdr:rowOff>
    </xdr:from>
    <xdr:to>
      <xdr:col>81</xdr:col>
      <xdr:colOff>50800</xdr:colOff>
      <xdr:row>39</xdr:row>
      <xdr:rowOff>25453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4132"/>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25453</xdr:rowOff>
    </xdr:from>
    <xdr:to>
      <xdr:col>76</xdr:col>
      <xdr:colOff>114300</xdr:colOff>
      <xdr:row>39</xdr:row>
      <xdr:rowOff>31115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12003"/>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26627</xdr:rowOff>
    </xdr:from>
    <xdr:to>
      <xdr:col>71</xdr:col>
      <xdr:colOff>177800</xdr:colOff>
      <xdr:row>39</xdr:row>
      <xdr:rowOff>31115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13177"/>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157252</xdr:rowOff>
    </xdr:from>
    <xdr:to>
      <xdr:col>85</xdr:col>
      <xdr:colOff>177800</xdr:colOff>
      <xdr:row>39</xdr:row>
      <xdr:rowOff>87402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80023</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138232</xdr:rowOff>
    </xdr:from>
    <xdr:to>
      <xdr:col>81</xdr:col>
      <xdr:colOff>101600</xdr:colOff>
      <xdr:row>39</xdr:row>
      <xdr:rowOff>68382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59509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4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146103</xdr:rowOff>
    </xdr:from>
    <xdr:to>
      <xdr:col>76</xdr:col>
      <xdr:colOff>165100</xdr:colOff>
      <xdr:row>39</xdr:row>
      <xdr:rowOff>76253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67380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5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151765</xdr:rowOff>
    </xdr:from>
    <xdr:to>
      <xdr:col>72</xdr:col>
      <xdr:colOff>38100</xdr:colOff>
      <xdr:row>39</xdr:row>
      <xdr:rowOff>81915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73042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5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147277</xdr:rowOff>
    </xdr:from>
    <xdr:to>
      <xdr:col>67</xdr:col>
      <xdr:colOff>101600</xdr:colOff>
      <xdr:row>39</xdr:row>
      <xdr:rowOff>77427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68554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5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18808</xdr:rowOff>
    </xdr:from>
    <xdr:to>
      <xdr:col>85</xdr:col>
      <xdr:colOff>127000</xdr:colOff>
      <xdr:row>78</xdr:row>
      <xdr:rowOff>33142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91908"/>
          <a:ext cx="8382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33142</xdr:rowOff>
    </xdr:from>
    <xdr:to>
      <xdr:col>81</xdr:col>
      <xdr:colOff>50800</xdr:colOff>
      <xdr:row>78</xdr:row>
      <xdr:rowOff>48493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406242"/>
          <a:ext cx="889000" cy="1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48493</xdr:rowOff>
    </xdr:from>
    <xdr:to>
      <xdr:col>76</xdr:col>
      <xdr:colOff>114300</xdr:colOff>
      <xdr:row>78</xdr:row>
      <xdr:rowOff>50839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421593"/>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50839</xdr:rowOff>
    </xdr:from>
    <xdr:to>
      <xdr:col>71</xdr:col>
      <xdr:colOff>177800</xdr:colOff>
      <xdr:row>78</xdr:row>
      <xdr:rowOff>61202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423939"/>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139458</xdr:rowOff>
    </xdr:from>
    <xdr:to>
      <xdr:col>85</xdr:col>
      <xdr:colOff>177800</xdr:colOff>
      <xdr:row>78</xdr:row>
      <xdr:rowOff>69608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117885</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153792</xdr:rowOff>
    </xdr:from>
    <xdr:to>
      <xdr:col>81</xdr:col>
      <xdr:colOff>101600</xdr:colOff>
      <xdr:row>78</xdr:row>
      <xdr:rowOff>83942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75069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4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169143</xdr:rowOff>
    </xdr:from>
    <xdr:to>
      <xdr:col>76</xdr:col>
      <xdr:colOff>165100</xdr:colOff>
      <xdr:row>78</xdr:row>
      <xdr:rowOff>99293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7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90420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xdr:rowOff>
    </xdr:from>
    <xdr:to>
      <xdr:col>72</xdr:col>
      <xdr:colOff>38100</xdr:colOff>
      <xdr:row>78</xdr:row>
      <xdr:rowOff>101639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92766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6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10402</xdr:rowOff>
    </xdr:from>
    <xdr:to>
      <xdr:col>67</xdr:col>
      <xdr:colOff>101600</xdr:colOff>
      <xdr:row>78</xdr:row>
      <xdr:rowOff>112002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8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103129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7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11378</xdr:rowOff>
    </xdr:from>
    <xdr:to>
      <xdr:col>85</xdr:col>
      <xdr:colOff>127000</xdr:colOff>
      <xdr:row>99</xdr:row>
      <xdr:rowOff>22819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984928"/>
          <a:ext cx="8382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11378</xdr:rowOff>
    </xdr:from>
    <xdr:to>
      <xdr:col>81</xdr:col>
      <xdr:colOff>50800</xdr:colOff>
      <xdr:row>99</xdr:row>
      <xdr:rowOff>25665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98492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130974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59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25665</xdr:rowOff>
    </xdr:from>
    <xdr:to>
      <xdr:col>76</xdr:col>
      <xdr:colOff>114300</xdr:colOff>
      <xdr:row>99</xdr:row>
      <xdr:rowOff>38987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99215"/>
          <a:ext cx="889000" cy="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32303</xdr:rowOff>
    </xdr:from>
    <xdr:to>
      <xdr:col>71</xdr:col>
      <xdr:colOff>177800</xdr:colOff>
      <xdr:row>99</xdr:row>
      <xdr:rowOff>38987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7005853"/>
          <a:ext cx="889000" cy="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143469</xdr:rowOff>
    </xdr:from>
    <xdr:to>
      <xdr:col>85</xdr:col>
      <xdr:colOff>177800</xdr:colOff>
      <xdr:row>99</xdr:row>
      <xdr:rowOff>73619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4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58396</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132028</xdr:rowOff>
    </xdr:from>
    <xdr:to>
      <xdr:col>81</xdr:col>
      <xdr:colOff>101600</xdr:colOff>
      <xdr:row>99</xdr:row>
      <xdr:rowOff>62178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53305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702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146315</xdr:rowOff>
    </xdr:from>
    <xdr:to>
      <xdr:col>76</xdr:col>
      <xdr:colOff>165100</xdr:colOff>
      <xdr:row>99</xdr:row>
      <xdr:rowOff>76465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94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67592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704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159637</xdr:rowOff>
    </xdr:from>
    <xdr:to>
      <xdr:col>72</xdr:col>
      <xdr:colOff>38100</xdr:colOff>
      <xdr:row>99</xdr:row>
      <xdr:rowOff>89787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80914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70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152953</xdr:rowOff>
    </xdr:from>
    <xdr:to>
      <xdr:col>67</xdr:col>
      <xdr:colOff>101600</xdr:colOff>
      <xdr:row>99</xdr:row>
      <xdr:rowOff>83103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74230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91877</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06977"/>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91877</xdr:rowOff>
    </xdr:from>
    <xdr:to>
      <xdr:col>102</xdr:col>
      <xdr:colOff>114300</xdr:colOff>
      <xdr:row>38</xdr:row>
      <xdr:rowOff>111193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06977"/>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148320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23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41077</xdr:rowOff>
    </xdr:from>
    <xdr:to>
      <xdr:col>102</xdr:col>
      <xdr:colOff>165100</xdr:colOff>
      <xdr:row>38</xdr:row>
      <xdr:rowOff>142677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159204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33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60393</xdr:rowOff>
    </xdr:from>
    <xdr:to>
      <xdr:col>98</xdr:col>
      <xdr:colOff>38100</xdr:colOff>
      <xdr:row>38</xdr:row>
      <xdr:rowOff>161993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153120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66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94679</xdr:rowOff>
    </xdr:from>
    <xdr:to>
      <xdr:col>116</xdr:col>
      <xdr:colOff>63500</xdr:colOff>
      <xdr:row>73</xdr:row>
      <xdr:rowOff>120218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10529"/>
          <a:ext cx="838200" cy="2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61689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70739</xdr:rowOff>
    </xdr:from>
    <xdr:to>
      <xdr:col>111</xdr:col>
      <xdr:colOff>177800</xdr:colOff>
      <xdr:row>73</xdr:row>
      <xdr:rowOff>120218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586589"/>
          <a:ext cx="889000" cy="4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24134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1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70739</xdr:rowOff>
    </xdr:from>
    <xdr:to>
      <xdr:col>107</xdr:col>
      <xdr:colOff>50800</xdr:colOff>
      <xdr:row>73</xdr:row>
      <xdr:rowOff>89751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586589"/>
          <a:ext cx="889000"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157319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89751</xdr:rowOff>
    </xdr:from>
    <xdr:to>
      <xdr:col>102</xdr:col>
      <xdr:colOff>114300</xdr:colOff>
      <xdr:row>73</xdr:row>
      <xdr:rowOff>93879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605601"/>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140403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43879</xdr:rowOff>
    </xdr:from>
    <xdr:to>
      <xdr:col>116</xdr:col>
      <xdr:colOff>114300</xdr:colOff>
      <xdr:row>73</xdr:row>
      <xdr:rowOff>145479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5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66756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1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69418</xdr:rowOff>
    </xdr:from>
    <xdr:to>
      <xdr:col>112</xdr:col>
      <xdr:colOff>38100</xdr:colOff>
      <xdr:row>73</xdr:row>
      <xdr:rowOff>171018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16095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19939</xdr:rowOff>
    </xdr:from>
    <xdr:to>
      <xdr:col>107</xdr:col>
      <xdr:colOff>101600</xdr:colOff>
      <xdr:row>73</xdr:row>
      <xdr:rowOff>121539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5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138066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31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38951</xdr:rowOff>
    </xdr:from>
    <xdr:to>
      <xdr:col>102</xdr:col>
      <xdr:colOff>165100</xdr:colOff>
      <xdr:row>73</xdr:row>
      <xdr:rowOff>140551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5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157078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3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43079</xdr:rowOff>
    </xdr:from>
    <xdr:to>
      <xdr:col>98</xdr:col>
      <xdr:colOff>38100</xdr:colOff>
      <xdr:row>73</xdr:row>
      <xdr:rowOff>144679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55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161206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3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性質別のおける住民一人当たりのコストは、ほぼすべての項目において、類似団体を下回っている。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人件費は、住民一人当たり８７，４９１円と類似団体平均より５１，６５９円少なく、定員適正化計画に基づく定員管理により、職員数が、類似団体を大きく下回っていることが要因である。</a:t>
          </a:r>
          <a:endParaRPr lang="ja-JP" altLang="ja-JP" sz="1400">
            <a:effectLst/>
          </a:endParaRPr>
        </a:p>
        <a:p>
          <a:r>
            <a:rPr kumimoji="1" lang="ja-JP" altLang="ja-JP" sz="1100">
              <a:solidFill>
                <a:schemeClr val="dk1"/>
              </a:solidFill>
              <a:effectLst/>
              <a:latin typeface="+mn-lt"/>
              <a:ea typeface="+mn-ea"/>
              <a:cs typeface="+mn-cs"/>
            </a:rPr>
            <a:t>　公債費は、住民一人当たり５１，７３０円と類似団体平均より３５，４４０円少なく、類似団体平均を下回っているが、今後小学校施設の学校施設等の整備に係る償還が始まることにより住民一人当たりの公債費は増加していくと見込んで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7,959
7,937
46.21
5,271,788
4,882,958
373,638
2,965,389
3,749,695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90170</xdr:rowOff>
    </xdr:from>
    <xdr:to>
      <xdr:col>24</xdr:col>
      <xdr:colOff>63500</xdr:colOff>
      <xdr:row>37</xdr:row>
      <xdr:rowOff>124460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38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86551</xdr:rowOff>
    </xdr:from>
    <xdr:to>
      <xdr:col>19</xdr:col>
      <xdr:colOff>177800</xdr:colOff>
      <xdr:row>37</xdr:row>
      <xdr:rowOff>90170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3020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163132</xdr:rowOff>
    </xdr:from>
    <xdr:to>
      <xdr:col>15</xdr:col>
      <xdr:colOff>50800</xdr:colOff>
      <xdr:row>37</xdr:row>
      <xdr:rowOff>86551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5332"/>
          <a:ext cx="8890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92266</xdr:rowOff>
    </xdr:from>
    <xdr:to>
      <xdr:col>10</xdr:col>
      <xdr:colOff>114300</xdr:colOff>
      <xdr:row>36</xdr:row>
      <xdr:rowOff>163132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446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73660</xdr:rowOff>
    </xdr:from>
    <xdr:to>
      <xdr:col>24</xdr:col>
      <xdr:colOff>114300</xdr:colOff>
      <xdr:row>38</xdr:row>
      <xdr:rowOff>3810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39370</xdr:rowOff>
    </xdr:from>
    <xdr:to>
      <xdr:col>20</xdr:col>
      <xdr:colOff>38100</xdr:colOff>
      <xdr:row>37</xdr:row>
      <xdr:rowOff>140970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132097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35751</xdr:rowOff>
    </xdr:from>
    <xdr:to>
      <xdr:col>15</xdr:col>
      <xdr:colOff>101600</xdr:colOff>
      <xdr:row>37</xdr:row>
      <xdr:rowOff>137351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128478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112332</xdr:rowOff>
    </xdr:from>
    <xdr:to>
      <xdr:col>10</xdr:col>
      <xdr:colOff>165100</xdr:colOff>
      <xdr:row>37</xdr:row>
      <xdr:rowOff>42482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33609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41466</xdr:rowOff>
    </xdr:from>
    <xdr:to>
      <xdr:col>6</xdr:col>
      <xdr:colOff>38100</xdr:colOff>
      <xdr:row>36</xdr:row>
      <xdr:rowOff>143066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134193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125859</xdr:rowOff>
    </xdr:from>
    <xdr:to>
      <xdr:col>24</xdr:col>
      <xdr:colOff>63500</xdr:colOff>
      <xdr:row>58</xdr:row>
      <xdr:rowOff>132454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69959"/>
          <a:ext cx="8382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75254</xdr:rowOff>
    </xdr:from>
    <xdr:to>
      <xdr:col>19</xdr:col>
      <xdr:colOff>177800</xdr:colOff>
      <xdr:row>58</xdr:row>
      <xdr:rowOff>132454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9354"/>
          <a:ext cx="889000" cy="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75254</xdr:rowOff>
    </xdr:from>
    <xdr:to>
      <xdr:col>15</xdr:col>
      <xdr:colOff>50800</xdr:colOff>
      <xdr:row>58</xdr:row>
      <xdr:rowOff>171343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19354"/>
          <a:ext cx="889000" cy="9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168644</xdr:rowOff>
    </xdr:from>
    <xdr:to>
      <xdr:col>10</xdr:col>
      <xdr:colOff>114300</xdr:colOff>
      <xdr:row>58</xdr:row>
      <xdr:rowOff>171343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112744"/>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75059</xdr:rowOff>
    </xdr:from>
    <xdr:to>
      <xdr:col>24</xdr:col>
      <xdr:colOff>114300</xdr:colOff>
      <xdr:row>59</xdr:row>
      <xdr:rowOff>5209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161436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81654</xdr:rowOff>
    </xdr:from>
    <xdr:to>
      <xdr:col>20</xdr:col>
      <xdr:colOff>38100</xdr:colOff>
      <xdr:row>59</xdr:row>
      <xdr:rowOff>11804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11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24454</xdr:rowOff>
    </xdr:from>
    <xdr:to>
      <xdr:col>15</xdr:col>
      <xdr:colOff>101600</xdr:colOff>
      <xdr:row>58</xdr:row>
      <xdr:rowOff>126054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117181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120543</xdr:rowOff>
    </xdr:from>
    <xdr:to>
      <xdr:col>10</xdr:col>
      <xdr:colOff>165100</xdr:colOff>
      <xdr:row>59</xdr:row>
      <xdr:rowOff>50693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6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41820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117844</xdr:rowOff>
    </xdr:from>
    <xdr:to>
      <xdr:col>6</xdr:col>
      <xdr:colOff>38100</xdr:colOff>
      <xdr:row>59</xdr:row>
      <xdr:rowOff>47994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39121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5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53760</xdr:rowOff>
    </xdr:from>
    <xdr:to>
      <xdr:col>24</xdr:col>
      <xdr:colOff>63500</xdr:colOff>
      <xdr:row>75</xdr:row>
      <xdr:rowOff>149380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12510"/>
          <a:ext cx="838200" cy="9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53760</xdr:rowOff>
    </xdr:from>
    <xdr:to>
      <xdr:col>19</xdr:col>
      <xdr:colOff>177800</xdr:colOff>
      <xdr:row>76</xdr:row>
      <xdr:rowOff>97924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12510"/>
          <a:ext cx="889000" cy="21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97924</xdr:rowOff>
    </xdr:from>
    <xdr:to>
      <xdr:col>15</xdr:col>
      <xdr:colOff>50800</xdr:colOff>
      <xdr:row>76</xdr:row>
      <xdr:rowOff>168543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28124"/>
          <a:ext cx="889000" cy="7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168543</xdr:rowOff>
    </xdr:from>
    <xdr:to>
      <xdr:col>10</xdr:col>
      <xdr:colOff>114300</xdr:colOff>
      <xdr:row>77</xdr:row>
      <xdr:rowOff>12494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98743"/>
          <a:ext cx="8890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98579</xdr:rowOff>
    </xdr:from>
    <xdr:to>
      <xdr:col>24</xdr:col>
      <xdr:colOff>114300</xdr:colOff>
      <xdr:row>76</xdr:row>
      <xdr:rowOff>28730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573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121456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2960</xdr:rowOff>
    </xdr:from>
    <xdr:to>
      <xdr:col>20</xdr:col>
      <xdr:colOff>38100</xdr:colOff>
      <xdr:row>75</xdr:row>
      <xdr:rowOff>104560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121087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3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47124</xdr:rowOff>
    </xdr:from>
    <xdr:to>
      <xdr:col>15</xdr:col>
      <xdr:colOff>101600</xdr:colOff>
      <xdr:row>76</xdr:row>
      <xdr:rowOff>148724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165252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5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117743</xdr:rowOff>
    </xdr:from>
    <xdr:to>
      <xdr:col>10</xdr:col>
      <xdr:colOff>165100</xdr:colOff>
      <xdr:row>77</xdr:row>
      <xdr:rowOff>47893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39020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4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133144</xdr:rowOff>
    </xdr:from>
    <xdr:to>
      <xdr:col>6</xdr:col>
      <xdr:colOff>38100</xdr:colOff>
      <xdr:row>77</xdr:row>
      <xdr:rowOff>63294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54421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5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117624</xdr:rowOff>
    </xdr:from>
    <xdr:to>
      <xdr:col>24</xdr:col>
      <xdr:colOff>63500</xdr:colOff>
      <xdr:row>98</xdr:row>
      <xdr:rowOff>125163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9724"/>
          <a:ext cx="838200" cy="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117624</xdr:rowOff>
    </xdr:from>
    <xdr:to>
      <xdr:col>19</xdr:col>
      <xdr:colOff>177800</xdr:colOff>
      <xdr:row>98</xdr:row>
      <xdr:rowOff>141046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9724"/>
          <a:ext cx="889000" cy="2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141046</xdr:rowOff>
    </xdr:from>
    <xdr:to>
      <xdr:col>15</xdr:col>
      <xdr:colOff>50800</xdr:colOff>
      <xdr:row>98</xdr:row>
      <xdr:rowOff>141317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43146"/>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141317</xdr:rowOff>
    </xdr:from>
    <xdr:to>
      <xdr:col>10</xdr:col>
      <xdr:colOff>114300</xdr:colOff>
      <xdr:row>98</xdr:row>
      <xdr:rowOff>143118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43417"/>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74363</xdr:rowOff>
    </xdr:from>
    <xdr:to>
      <xdr:col>24</xdr:col>
      <xdr:colOff>114300</xdr:colOff>
      <xdr:row>99</xdr:row>
      <xdr:rowOff>4513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24444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66824</xdr:rowOff>
    </xdr:from>
    <xdr:to>
      <xdr:col>20</xdr:col>
      <xdr:colOff>38100</xdr:colOff>
      <xdr:row>98</xdr:row>
      <xdr:rowOff>168424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159551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90246</xdr:rowOff>
    </xdr:from>
    <xdr:to>
      <xdr:col>15</xdr:col>
      <xdr:colOff>101600</xdr:colOff>
      <xdr:row>99</xdr:row>
      <xdr:rowOff>20396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8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90517</xdr:rowOff>
    </xdr:from>
    <xdr:to>
      <xdr:col>10</xdr:col>
      <xdr:colOff>165100</xdr:colOff>
      <xdr:row>99</xdr:row>
      <xdr:rowOff>20667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9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11794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8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92318</xdr:rowOff>
    </xdr:from>
    <xdr:to>
      <xdr:col>6</xdr:col>
      <xdr:colOff>38100</xdr:colOff>
      <xdr:row>99</xdr:row>
      <xdr:rowOff>22468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13595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84599</xdr:rowOff>
    </xdr:from>
    <xdr:to>
      <xdr:col>55</xdr:col>
      <xdr:colOff>0</xdr:colOff>
      <xdr:row>58</xdr:row>
      <xdr:rowOff>20565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57249"/>
          <a:ext cx="838200" cy="1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84599</xdr:rowOff>
    </xdr:from>
    <xdr:to>
      <xdr:col>50</xdr:col>
      <xdr:colOff>114300</xdr:colOff>
      <xdr:row>57</xdr:row>
      <xdr:rowOff>128068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57249"/>
          <a:ext cx="889000" cy="4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87728</xdr:rowOff>
    </xdr:from>
    <xdr:to>
      <xdr:col>45</xdr:col>
      <xdr:colOff>177800</xdr:colOff>
      <xdr:row>57</xdr:row>
      <xdr:rowOff>128068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860378"/>
          <a:ext cx="889000" cy="4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87728</xdr:rowOff>
    </xdr:from>
    <xdr:to>
      <xdr:col>41</xdr:col>
      <xdr:colOff>50800</xdr:colOff>
      <xdr:row>58</xdr:row>
      <xdr:rowOff>27301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0378"/>
          <a:ext cx="889000" cy="11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141215</xdr:rowOff>
    </xdr:from>
    <xdr:to>
      <xdr:col>55</xdr:col>
      <xdr:colOff>50800</xdr:colOff>
      <xdr:row>58</xdr:row>
      <xdr:rowOff>71365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164092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33799</xdr:rowOff>
    </xdr:from>
    <xdr:to>
      <xdr:col>50</xdr:col>
      <xdr:colOff>165100</xdr:colOff>
      <xdr:row>57</xdr:row>
      <xdr:rowOff>135399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151926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58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77268</xdr:rowOff>
    </xdr:from>
    <xdr:to>
      <xdr:col>46</xdr:col>
      <xdr:colOff>38100</xdr:colOff>
      <xdr:row>58</xdr:row>
      <xdr:rowOff>7418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4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23945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36928</xdr:rowOff>
    </xdr:from>
    <xdr:to>
      <xdr:col>41</xdr:col>
      <xdr:colOff>101600</xdr:colOff>
      <xdr:row>57</xdr:row>
      <xdr:rowOff>138528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0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8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147951</xdr:rowOff>
    </xdr:from>
    <xdr:to>
      <xdr:col>36</xdr:col>
      <xdr:colOff>165100</xdr:colOff>
      <xdr:row>58</xdr:row>
      <xdr:rowOff>78101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2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94628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9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132</xdr:rowOff>
    </xdr:from>
    <xdr:to>
      <xdr:col>55</xdr:col>
      <xdr:colOff>0</xdr:colOff>
      <xdr:row>79</xdr:row>
      <xdr:rowOff>8697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44682"/>
          <a:ext cx="838200" cy="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162449</xdr:rowOff>
    </xdr:from>
    <xdr:to>
      <xdr:col>50</xdr:col>
      <xdr:colOff>114300</xdr:colOff>
      <xdr:row>79</xdr:row>
      <xdr:rowOff>8697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35549"/>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162449</xdr:rowOff>
    </xdr:from>
    <xdr:to>
      <xdr:col>45</xdr:col>
      <xdr:colOff>177800</xdr:colOff>
      <xdr:row>79</xdr:row>
      <xdr:rowOff>2617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35549"/>
          <a:ext cx="889000" cy="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2617</xdr:rowOff>
    </xdr:from>
    <xdr:to>
      <xdr:col>41</xdr:col>
      <xdr:colOff>50800</xdr:colOff>
      <xdr:row>79</xdr:row>
      <xdr:rowOff>2711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547167"/>
          <a:ext cx="88900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120782</xdr:rowOff>
    </xdr:from>
    <xdr:to>
      <xdr:col>55</xdr:col>
      <xdr:colOff>50800</xdr:colOff>
      <xdr:row>79</xdr:row>
      <xdr:rowOff>50932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35709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129347</xdr:rowOff>
    </xdr:from>
    <xdr:to>
      <xdr:col>50</xdr:col>
      <xdr:colOff>165100</xdr:colOff>
      <xdr:row>79</xdr:row>
      <xdr:rowOff>59497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50624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111649</xdr:rowOff>
    </xdr:from>
    <xdr:to>
      <xdr:col>46</xdr:col>
      <xdr:colOff>38100</xdr:colOff>
      <xdr:row>79</xdr:row>
      <xdr:rowOff>41799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32926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7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123267</xdr:rowOff>
    </xdr:from>
    <xdr:to>
      <xdr:col>41</xdr:col>
      <xdr:colOff>101600</xdr:colOff>
      <xdr:row>79</xdr:row>
      <xdr:rowOff>53417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44544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123361</xdr:rowOff>
    </xdr:from>
    <xdr:to>
      <xdr:col>36</xdr:col>
      <xdr:colOff>165100</xdr:colOff>
      <xdr:row>79</xdr:row>
      <xdr:rowOff>53511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9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44638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8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166181</xdr:rowOff>
    </xdr:from>
    <xdr:to>
      <xdr:col>55</xdr:col>
      <xdr:colOff>0</xdr:colOff>
      <xdr:row>98</xdr:row>
      <xdr:rowOff>24586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796831"/>
          <a:ext cx="8382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79897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6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166181</xdr:rowOff>
    </xdr:from>
    <xdr:to>
      <xdr:col>50</xdr:col>
      <xdr:colOff>114300</xdr:colOff>
      <xdr:row>98</xdr:row>
      <xdr:rowOff>35761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796831"/>
          <a:ext cx="889000" cy="4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35761</xdr:rowOff>
    </xdr:from>
    <xdr:to>
      <xdr:col>45</xdr:col>
      <xdr:colOff>177800</xdr:colOff>
      <xdr:row>98</xdr:row>
      <xdr:rowOff>88886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837861"/>
          <a:ext cx="889000" cy="5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48983</xdr:rowOff>
    </xdr:from>
    <xdr:to>
      <xdr:col>41</xdr:col>
      <xdr:colOff>50800</xdr:colOff>
      <xdr:row>98</xdr:row>
      <xdr:rowOff>88886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851083"/>
          <a:ext cx="8890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131855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10216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145236</xdr:rowOff>
    </xdr:from>
    <xdr:to>
      <xdr:col>55</xdr:col>
      <xdr:colOff>50800</xdr:colOff>
      <xdr:row>98</xdr:row>
      <xdr:rowOff>75386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60163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9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115381</xdr:rowOff>
    </xdr:from>
    <xdr:to>
      <xdr:col>50</xdr:col>
      <xdr:colOff>165100</xdr:colOff>
      <xdr:row>98</xdr:row>
      <xdr:rowOff>45531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36658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156411</xdr:rowOff>
    </xdr:from>
    <xdr:to>
      <xdr:col>46</xdr:col>
      <xdr:colOff>38100</xdr:colOff>
      <xdr:row>98</xdr:row>
      <xdr:rowOff>86561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77688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38086</xdr:rowOff>
    </xdr:from>
    <xdr:to>
      <xdr:col>41</xdr:col>
      <xdr:colOff>101600</xdr:colOff>
      <xdr:row>98</xdr:row>
      <xdr:rowOff>139686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130813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9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169633</xdr:rowOff>
    </xdr:from>
    <xdr:to>
      <xdr:col>36</xdr:col>
      <xdr:colOff>165100</xdr:colOff>
      <xdr:row>98</xdr:row>
      <xdr:rowOff>99783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0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90910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9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21590</xdr:rowOff>
    </xdr:from>
    <xdr:to>
      <xdr:col>85</xdr:col>
      <xdr:colOff>127000</xdr:colOff>
      <xdr:row>39</xdr:row>
      <xdr:rowOff>54813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708140"/>
          <a:ext cx="8382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163379</xdr:rowOff>
    </xdr:from>
    <xdr:to>
      <xdr:col>81</xdr:col>
      <xdr:colOff>50800</xdr:colOff>
      <xdr:row>39</xdr:row>
      <xdr:rowOff>54813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678479"/>
          <a:ext cx="889000" cy="6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163379</xdr:rowOff>
    </xdr:from>
    <xdr:to>
      <xdr:col>76</xdr:col>
      <xdr:colOff>114300</xdr:colOff>
      <xdr:row>38</xdr:row>
      <xdr:rowOff>163588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78479"/>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157874</xdr:rowOff>
    </xdr:from>
    <xdr:to>
      <xdr:col>71</xdr:col>
      <xdr:colOff>177800</xdr:colOff>
      <xdr:row>38</xdr:row>
      <xdr:rowOff>163588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7297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142240</xdr:rowOff>
    </xdr:from>
    <xdr:to>
      <xdr:col>85</xdr:col>
      <xdr:colOff>177800</xdr:colOff>
      <xdr:row>39</xdr:row>
      <xdr:rowOff>72390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57167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7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4013</xdr:rowOff>
    </xdr:from>
    <xdr:to>
      <xdr:col>81</xdr:col>
      <xdr:colOff>101600</xdr:colOff>
      <xdr:row>39</xdr:row>
      <xdr:rowOff>105613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96740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112579</xdr:rowOff>
    </xdr:from>
    <xdr:to>
      <xdr:col>76</xdr:col>
      <xdr:colOff>165100</xdr:colOff>
      <xdr:row>39</xdr:row>
      <xdr:rowOff>42729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33856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7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112788</xdr:rowOff>
    </xdr:from>
    <xdr:to>
      <xdr:col>72</xdr:col>
      <xdr:colOff>38100</xdr:colOff>
      <xdr:row>39</xdr:row>
      <xdr:rowOff>42938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34065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2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107074</xdr:rowOff>
    </xdr:from>
    <xdr:to>
      <xdr:col>67</xdr:col>
      <xdr:colOff>101600</xdr:colOff>
      <xdr:row>39</xdr:row>
      <xdr:rowOff>37224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28351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169345</xdr:rowOff>
    </xdr:from>
    <xdr:to>
      <xdr:col>85</xdr:col>
      <xdr:colOff>127000</xdr:colOff>
      <xdr:row>58</xdr:row>
      <xdr:rowOff>22573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41995"/>
          <a:ext cx="838200" cy="2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19457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50538</xdr:rowOff>
    </xdr:from>
    <xdr:to>
      <xdr:col>81</xdr:col>
      <xdr:colOff>50800</xdr:colOff>
      <xdr:row>58</xdr:row>
      <xdr:rowOff>22573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51738"/>
          <a:ext cx="889000" cy="3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147160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50538</xdr:rowOff>
    </xdr:from>
    <xdr:to>
      <xdr:col>76</xdr:col>
      <xdr:colOff>114300</xdr:colOff>
      <xdr:row>58</xdr:row>
      <xdr:rowOff>23522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51738"/>
          <a:ext cx="889000" cy="3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102672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23522</xdr:rowOff>
    </xdr:from>
    <xdr:to>
      <xdr:col>71</xdr:col>
      <xdr:colOff>177800</xdr:colOff>
      <xdr:row>58</xdr:row>
      <xdr:rowOff>41166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67622"/>
          <a:ext cx="88900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118545</xdr:rowOff>
    </xdr:from>
    <xdr:to>
      <xdr:col>85</xdr:col>
      <xdr:colOff>177800</xdr:colOff>
      <xdr:row>58</xdr:row>
      <xdr:rowOff>48695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33472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143223</xdr:rowOff>
    </xdr:from>
    <xdr:to>
      <xdr:col>81</xdr:col>
      <xdr:colOff>101600</xdr:colOff>
      <xdr:row>58</xdr:row>
      <xdr:rowOff>73373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64500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0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171188</xdr:rowOff>
    </xdr:from>
    <xdr:to>
      <xdr:col>76</xdr:col>
      <xdr:colOff>165100</xdr:colOff>
      <xdr:row>56</xdr:row>
      <xdr:rowOff>101338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117865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37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144172</xdr:rowOff>
    </xdr:from>
    <xdr:to>
      <xdr:col>72</xdr:col>
      <xdr:colOff>38100</xdr:colOff>
      <xdr:row>58</xdr:row>
      <xdr:rowOff>74322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161816</xdr:rowOff>
    </xdr:from>
    <xdr:to>
      <xdr:col>67</xdr:col>
      <xdr:colOff>101600</xdr:colOff>
      <xdr:row>58</xdr:row>
      <xdr:rowOff>91966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3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83093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17582</xdr:rowOff>
    </xdr:from>
    <xdr:to>
      <xdr:col>85</xdr:col>
      <xdr:colOff>127000</xdr:colOff>
      <xdr:row>79</xdr:row>
      <xdr:rowOff>36601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62132"/>
          <a:ext cx="8382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17582</xdr:rowOff>
    </xdr:from>
    <xdr:to>
      <xdr:col>81</xdr:col>
      <xdr:colOff>50800</xdr:colOff>
      <xdr:row>79</xdr:row>
      <xdr:rowOff>25453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62132"/>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25453</xdr:rowOff>
    </xdr:from>
    <xdr:to>
      <xdr:col>76</xdr:col>
      <xdr:colOff>114300</xdr:colOff>
      <xdr:row>79</xdr:row>
      <xdr:rowOff>31114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0003"/>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26626</xdr:rowOff>
    </xdr:from>
    <xdr:to>
      <xdr:col>71</xdr:col>
      <xdr:colOff>177800</xdr:colOff>
      <xdr:row>79</xdr:row>
      <xdr:rowOff>31114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71176"/>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157251</xdr:rowOff>
    </xdr:from>
    <xdr:to>
      <xdr:col>85</xdr:col>
      <xdr:colOff>177800</xdr:colOff>
      <xdr:row>79</xdr:row>
      <xdr:rowOff>87401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138232</xdr:rowOff>
    </xdr:from>
    <xdr:to>
      <xdr:col>81</xdr:col>
      <xdr:colOff>101600</xdr:colOff>
      <xdr:row>79</xdr:row>
      <xdr:rowOff>68382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59509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146103</xdr:rowOff>
    </xdr:from>
    <xdr:to>
      <xdr:col>76</xdr:col>
      <xdr:colOff>165100</xdr:colOff>
      <xdr:row>79</xdr:row>
      <xdr:rowOff>76253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67380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151764</xdr:rowOff>
    </xdr:from>
    <xdr:to>
      <xdr:col>72</xdr:col>
      <xdr:colOff>38100</xdr:colOff>
      <xdr:row>79</xdr:row>
      <xdr:rowOff>81914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147276</xdr:rowOff>
    </xdr:from>
    <xdr:to>
      <xdr:col>67</xdr:col>
      <xdr:colOff>101600</xdr:colOff>
      <xdr:row>79</xdr:row>
      <xdr:rowOff>77426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68553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1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18808</xdr:rowOff>
    </xdr:from>
    <xdr:to>
      <xdr:col>85</xdr:col>
      <xdr:colOff>127000</xdr:colOff>
      <xdr:row>98</xdr:row>
      <xdr:rowOff>33142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820908"/>
          <a:ext cx="8382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33142</xdr:rowOff>
    </xdr:from>
    <xdr:to>
      <xdr:col>81</xdr:col>
      <xdr:colOff>50800</xdr:colOff>
      <xdr:row>98</xdr:row>
      <xdr:rowOff>48493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35242"/>
          <a:ext cx="889000" cy="1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48493</xdr:rowOff>
    </xdr:from>
    <xdr:to>
      <xdr:col>76</xdr:col>
      <xdr:colOff>114300</xdr:colOff>
      <xdr:row>98</xdr:row>
      <xdr:rowOff>50839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50593"/>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50839</xdr:rowOff>
    </xdr:from>
    <xdr:to>
      <xdr:col>71</xdr:col>
      <xdr:colOff>177800</xdr:colOff>
      <xdr:row>98</xdr:row>
      <xdr:rowOff>61202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52939"/>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139458</xdr:rowOff>
    </xdr:from>
    <xdr:to>
      <xdr:col>85</xdr:col>
      <xdr:colOff>177800</xdr:colOff>
      <xdr:row>98</xdr:row>
      <xdr:rowOff>69608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117885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4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153792</xdr:rowOff>
    </xdr:from>
    <xdr:to>
      <xdr:col>81</xdr:col>
      <xdr:colOff>101600</xdr:colOff>
      <xdr:row>98</xdr:row>
      <xdr:rowOff>83942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75069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169143</xdr:rowOff>
    </xdr:from>
    <xdr:to>
      <xdr:col>76</xdr:col>
      <xdr:colOff>165100</xdr:colOff>
      <xdr:row>98</xdr:row>
      <xdr:rowOff>99293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90420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9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xdr:rowOff>
    </xdr:from>
    <xdr:to>
      <xdr:col>72</xdr:col>
      <xdr:colOff>38100</xdr:colOff>
      <xdr:row>98</xdr:row>
      <xdr:rowOff>101639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92766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10402</xdr:rowOff>
    </xdr:from>
    <xdr:to>
      <xdr:col>67</xdr:col>
      <xdr:colOff>101600</xdr:colOff>
      <xdr:row>98</xdr:row>
      <xdr:rowOff>112002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103129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目的別における住民一人当たりのコストは、民生費、農林水産業費以外の項目において、類似団体を下回っている。</a:t>
          </a:r>
          <a:endParaRPr lang="ja-JP" altLang="ja-JP" sz="1400">
            <a:effectLst/>
          </a:endParaRPr>
        </a:p>
        <a:p>
          <a:r>
            <a:rPr lang="ja-JP" altLang="ja-JP" sz="1100">
              <a:solidFill>
                <a:schemeClr val="dk1"/>
              </a:solidFill>
              <a:effectLst/>
              <a:latin typeface="+mn-lt"/>
              <a:ea typeface="+mn-ea"/>
              <a:cs typeface="+mn-cs"/>
            </a:rPr>
            <a:t>　民生費は住民一人当たり１９７，２６８円となっており、前年度より１４，６４０円の減額となっているが、依然として保育所指定管理、</a:t>
          </a:r>
          <a:r>
            <a:rPr kumimoji="1" lang="ja-JP" altLang="ja-JP" sz="1100">
              <a:solidFill>
                <a:schemeClr val="dk1"/>
              </a:solidFill>
              <a:effectLst/>
              <a:latin typeface="+mn-lt"/>
              <a:ea typeface="+mn-ea"/>
              <a:cs typeface="+mn-cs"/>
            </a:rPr>
            <a:t>学童保育所の運営委託料、広域入所負担金などが増加傾向にある</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農林水産業費は、住民一人あたり５１，２６９円となっており、継続事業に加え、新規事業の漁村再生交付金事業が多額であることが主な要因である。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実質収支額は、収支の均衡を保つため、財政調整基金の取り崩しで対応しているため、黒字となっている。財政調整基金の残高は、令和４年度末では、８，３００万５</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０００円増加し、１２億６，４２５万７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０００円となった。</a:t>
          </a:r>
          <a:endParaRPr lang="ja-JP" altLang="ja-JP" sz="1400">
            <a:effectLst/>
          </a:endParaRPr>
        </a:p>
        <a:p>
          <a:r>
            <a:rPr kumimoji="1" lang="ja-JP" altLang="ja-JP" sz="1100">
              <a:solidFill>
                <a:schemeClr val="dk1"/>
              </a:solidFill>
              <a:effectLst/>
              <a:latin typeface="+mn-lt"/>
              <a:ea typeface="+mn-ea"/>
              <a:cs typeface="+mn-cs"/>
            </a:rPr>
            <a:t>　今後も社会保障費の増大や公共施設の老朽化対策など財政需要が増加することから、財政調整基金の取り崩しが必要となるものと見込まれ、持続可能で健全な財政運営のため、財政調整基金残高は、最低でも１０億円以上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黒字となっており、今後も赤字になることはないものと考えているが、国民健康保険特別会計の実質黒字が減少したことにより、連結ベースの実質黒字は前年度比０．９ポイント悪化している。</a:t>
          </a:r>
          <a:endParaRPr lang="ja-JP" altLang="ja-JP" sz="1400">
            <a:effectLst/>
          </a:endParaRPr>
        </a:p>
        <a:p>
          <a:r>
            <a:rPr kumimoji="1" lang="ja-JP" altLang="ja-JP" sz="1100">
              <a:solidFill>
                <a:schemeClr val="dk1"/>
              </a:solidFill>
              <a:effectLst/>
              <a:latin typeface="+mn-lt"/>
              <a:ea typeface="+mn-ea"/>
              <a:cs typeface="+mn-cs"/>
            </a:rPr>
            <a:t>　　今後、財源確保や歳出削減など地方財政改革を推進することが求められる中、更に厳しい財政運営となることが予想されるため、各会計が健全な財政運営を行うことで、町全体の財政状況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5271788</v>
      </c>
      <c r="BO4" s="407"/>
      <c r="BP4" s="407"/>
      <c r="BQ4" s="407"/>
      <c r="BR4" s="407"/>
      <c r="BS4" s="407"/>
      <c r="BT4" s="407"/>
      <c r="BU4" s="408"/>
      <c r="BV4" s="406">
        <v>5685445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12.6</v>
      </c>
      <c r="CU4" s="413"/>
      <c r="CV4" s="413"/>
      <c r="CW4" s="413"/>
      <c r="CX4" s="413"/>
      <c r="CY4" s="413"/>
      <c r="CZ4" s="413"/>
      <c r="DA4" s="414"/>
      <c r="DB4" s="412">
        <v>12.6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4882958</v>
      </c>
      <c r="BO5" s="444"/>
      <c r="BP5" s="444"/>
      <c r="BQ5" s="444"/>
      <c r="BR5" s="444"/>
      <c r="BS5" s="444"/>
      <c r="BT5" s="444"/>
      <c r="BU5" s="445"/>
      <c r="BV5" s="443">
        <v>5162253</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95.7</v>
      </c>
      <c r="CU5" s="441"/>
      <c r="CV5" s="441"/>
      <c r="CW5" s="441"/>
      <c r="CX5" s="441"/>
      <c r="CY5" s="441"/>
      <c r="CZ5" s="441"/>
      <c r="DA5" s="442"/>
      <c r="DB5" s="440">
        <v>90.8</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388830</v>
      </c>
      <c r="BO6" s="444"/>
      <c r="BP6" s="444"/>
      <c r="BQ6" s="444"/>
      <c r="BR6" s="444"/>
      <c r="BS6" s="444"/>
      <c r="BT6" s="444"/>
      <c r="BU6" s="445"/>
      <c r="BV6" s="443">
        <v>523192</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96.7</v>
      </c>
      <c r="CU6" s="481"/>
      <c r="CV6" s="481"/>
      <c r="CW6" s="481"/>
      <c r="CX6" s="481"/>
      <c r="CY6" s="481"/>
      <c r="CZ6" s="481"/>
      <c r="DA6" s="482"/>
      <c r="DB6" s="480">
        <v>93.4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15192</v>
      </c>
      <c r="BO7" s="444"/>
      <c r="BP7" s="444"/>
      <c r="BQ7" s="444"/>
      <c r="BR7" s="444"/>
      <c r="BS7" s="444"/>
      <c r="BT7" s="444"/>
      <c r="BU7" s="445"/>
      <c r="BV7" s="443">
        <v>144433</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2965389</v>
      </c>
      <c r="CU7" s="444"/>
      <c r="CV7" s="444"/>
      <c r="CW7" s="444"/>
      <c r="CX7" s="444"/>
      <c r="CY7" s="444"/>
      <c r="CZ7" s="444"/>
      <c r="DA7" s="445"/>
      <c r="DB7" s="443">
        <v>3017232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373638</v>
      </c>
      <c r="BO8" s="444"/>
      <c r="BP8" s="444"/>
      <c r="BQ8" s="444"/>
      <c r="BR8" s="444"/>
      <c r="BS8" s="444"/>
      <c r="BT8" s="444"/>
      <c r="BU8" s="445"/>
      <c r="BV8" s="443">
        <v>378759</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0.28999999999999998</v>
      </c>
      <c r="CU8" s="484"/>
      <c r="CV8" s="484"/>
      <c r="CW8" s="484"/>
      <c r="CX8" s="484"/>
      <c r="CY8" s="484"/>
      <c r="CZ8" s="484"/>
      <c r="DA8" s="485"/>
      <c r="DB8" s="483">
        <v>0.3</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7673</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-5121</v>
      </c>
      <c r="BO9" s="444"/>
      <c r="BP9" s="444"/>
      <c r="BQ9" s="444"/>
      <c r="BR9" s="444"/>
      <c r="BS9" s="444"/>
      <c r="BT9" s="444"/>
      <c r="BU9" s="445"/>
      <c r="BV9" s="443">
        <v>95015</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10.5</v>
      </c>
      <c r="CU9" s="441"/>
      <c r="CV9" s="441"/>
      <c r="CW9" s="441"/>
      <c r="CX9" s="441"/>
      <c r="CY9" s="441"/>
      <c r="CZ9" s="441"/>
      <c r="DA9" s="442"/>
      <c r="DB9" s="440">
        <v>9.5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7641</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77686</v>
      </c>
      <c r="BO10" s="444"/>
      <c r="BP10" s="444"/>
      <c r="BQ10" s="444"/>
      <c r="BR10" s="444"/>
      <c r="BS10" s="444"/>
      <c r="BT10" s="444"/>
      <c r="BU10" s="445"/>
      <c r="BV10" s="443">
        <v>77340</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96</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7959</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174681</v>
      </c>
      <c r="BO12" s="444"/>
      <c r="BP12" s="444"/>
      <c r="BQ12" s="444"/>
      <c r="BR12" s="444"/>
      <c r="BS12" s="444"/>
      <c r="BT12" s="444"/>
      <c r="BU12" s="445"/>
      <c r="BV12" s="443">
        <v>133417</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142</v>
      </c>
      <c r="N13" s="535"/>
      <c r="O13" s="535"/>
      <c r="P13" s="535"/>
      <c r="Q13" s="536"/>
      <c r="R13" s="527">
        <v>7937</v>
      </c>
      <c r="S13" s="528"/>
      <c r="T13" s="528"/>
      <c r="U13" s="528"/>
      <c r="V13" s="529"/>
      <c r="W13" s="459" t="s">
        <v>143</v>
      </c>
      <c r="X13" s="460"/>
      <c r="Y13" s="460"/>
      <c r="Z13" s="460"/>
      <c r="AA13" s="460"/>
      <c r="AB13" s="450"/>
      <c r="AC13" s="494">
        <v>444</v>
      </c>
      <c r="AD13" s="495"/>
      <c r="AE13" s="495"/>
      <c r="AF13" s="495"/>
      <c r="AG13" s="537"/>
      <c r="AH13" s="494">
        <v>542</v>
      </c>
      <c r="AI13" s="495"/>
      <c r="AJ13" s="495"/>
      <c r="AK13" s="495"/>
      <c r="AL13" s="496"/>
      <c r="AM13" s="472" t="s">
        <v>144</v>
      </c>
      <c r="AN13" s="473"/>
      <c r="AO13" s="473"/>
      <c r="AP13" s="473"/>
      <c r="AQ13" s="473"/>
      <c r="AR13" s="473"/>
      <c r="AS13" s="473"/>
      <c r="AT13" s="474"/>
      <c r="AU13" s="475" t="s">
        <v>145</v>
      </c>
      <c r="AV13" s="476"/>
      <c r="AW13" s="476"/>
      <c r="AX13" s="476"/>
      <c r="AY13" s="477" t="s">
        <v>146</v>
      </c>
      <c r="AZ13" s="478"/>
      <c r="BA13" s="478"/>
      <c r="BB13" s="478"/>
      <c r="BC13" s="478"/>
      <c r="BD13" s="478"/>
      <c r="BE13" s="478"/>
      <c r="BF13" s="478"/>
      <c r="BG13" s="478"/>
      <c r="BH13" s="478"/>
      <c r="BI13" s="478"/>
      <c r="BJ13" s="478"/>
      <c r="BK13" s="478"/>
      <c r="BL13" s="478"/>
      <c r="BM13" s="479"/>
      <c r="BN13" s="443">
        <v>-102116</v>
      </c>
      <c r="BO13" s="444"/>
      <c r="BP13" s="444"/>
      <c r="BQ13" s="444"/>
      <c r="BR13" s="444"/>
      <c r="BS13" s="444"/>
      <c r="BT13" s="444"/>
      <c r="BU13" s="445"/>
      <c r="BV13" s="443">
        <v>38938</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10.4</v>
      </c>
      <c r="CU13" s="441"/>
      <c r="CV13" s="441"/>
      <c r="CW13" s="441"/>
      <c r="CX13" s="441"/>
      <c r="CY13" s="441"/>
      <c r="CZ13" s="441"/>
      <c r="DA13" s="442"/>
      <c r="DB13" s="440">
        <v>9.5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148</v>
      </c>
      <c r="M14" s="525"/>
      <c r="N14" s="525"/>
      <c r="O14" s="525"/>
      <c r="P14" s="525"/>
      <c r="Q14" s="526"/>
      <c r="R14" s="527">
        <v>7959</v>
      </c>
      <c r="S14" s="528"/>
      <c r="T14" s="528"/>
      <c r="U14" s="528"/>
      <c r="V14" s="529"/>
      <c r="W14" s="433"/>
      <c r="X14" s="434"/>
      <c r="Y14" s="434"/>
      <c r="Z14" s="434"/>
      <c r="AA14" s="434"/>
      <c r="AB14" s="423"/>
      <c r="AC14" s="530">
        <v>12</v>
      </c>
      <c r="AD14" s="531"/>
      <c r="AE14" s="531"/>
      <c r="AF14" s="531"/>
      <c r="AG14" s="532"/>
      <c r="AH14" s="530">
        <v>14.9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57.1</v>
      </c>
      <c r="CU14" s="542"/>
      <c r="CV14" s="542"/>
      <c r="CW14" s="542"/>
      <c r="CX14" s="542"/>
      <c r="CY14" s="542"/>
      <c r="CZ14" s="542"/>
      <c r="DA14" s="543"/>
      <c r="DB14" s="541">
        <v>64.5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150</v>
      </c>
      <c r="N15" s="535"/>
      <c r="O15" s="535"/>
      <c r="P15" s="535"/>
      <c r="Q15" s="536"/>
      <c r="R15" s="527">
        <v>7936</v>
      </c>
      <c r="S15" s="528"/>
      <c r="T15" s="528"/>
      <c r="U15" s="528"/>
      <c r="V15" s="529"/>
      <c r="W15" s="459" t="s">
        <v>151</v>
      </c>
      <c r="X15" s="460"/>
      <c r="Y15" s="460"/>
      <c r="Z15" s="460"/>
      <c r="AA15" s="460"/>
      <c r="AB15" s="450"/>
      <c r="AC15" s="494">
        <v>795</v>
      </c>
      <c r="AD15" s="495"/>
      <c r="AE15" s="495"/>
      <c r="AF15" s="495"/>
      <c r="AG15" s="537"/>
      <c r="AH15" s="494">
        <v>764</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790029</v>
      </c>
      <c r="BO15" s="407"/>
      <c r="BP15" s="407"/>
      <c r="BQ15" s="407"/>
      <c r="BR15" s="407"/>
      <c r="BS15" s="407"/>
      <c r="BT15" s="407"/>
      <c r="BU15" s="408"/>
      <c r="BV15" s="406">
        <v>755896</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21.5</v>
      </c>
      <c r="AD16" s="531"/>
      <c r="AE16" s="531"/>
      <c r="AF16" s="531"/>
      <c r="AG16" s="532"/>
      <c r="AH16" s="530">
        <v>21</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2741715</v>
      </c>
      <c r="BO16" s="444"/>
      <c r="BP16" s="444"/>
      <c r="BQ16" s="444"/>
      <c r="BR16" s="444"/>
      <c r="BS16" s="444"/>
      <c r="BT16" s="444"/>
      <c r="BU16" s="445"/>
      <c r="BV16" s="443">
        <v>2716479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2452</v>
      </c>
      <c r="AD17" s="495"/>
      <c r="AE17" s="495"/>
      <c r="AF17" s="495"/>
      <c r="AG17" s="537"/>
      <c r="AH17" s="494">
        <v>2340</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982437</v>
      </c>
      <c r="BO17" s="444"/>
      <c r="BP17" s="444"/>
      <c r="BQ17" s="444"/>
      <c r="BR17" s="444"/>
      <c r="BS17" s="444"/>
      <c r="BT17" s="444"/>
      <c r="BU17" s="445"/>
      <c r="BV17" s="443">
        <v>941959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161</v>
      </c>
      <c r="C18" s="486"/>
      <c r="D18" s="486"/>
      <c r="E18" s="566"/>
      <c r="F18" s="566"/>
      <c r="G18" s="566"/>
      <c r="H18" s="566"/>
      <c r="I18" s="566"/>
      <c r="J18" s="566"/>
      <c r="K18" s="566"/>
      <c r="L18" s="567">
        <v>46.21</v>
      </c>
      <c r="M18" s="567"/>
      <c r="N18" s="567"/>
      <c r="O18" s="567"/>
      <c r="P18" s="567"/>
      <c r="Q18" s="567"/>
      <c r="R18" s="568"/>
      <c r="S18" s="568"/>
      <c r="T18" s="568"/>
      <c r="U18" s="568"/>
      <c r="V18" s="569"/>
      <c r="W18" s="461"/>
      <c r="X18" s="462"/>
      <c r="Y18" s="462"/>
      <c r="Z18" s="462"/>
      <c r="AA18" s="462"/>
      <c r="AB18" s="453"/>
      <c r="AC18" s="570">
        <v>66.400000000000006</v>
      </c>
      <c r="AD18" s="571"/>
      <c r="AE18" s="571"/>
      <c r="AF18" s="571"/>
      <c r="AG18" s="572"/>
      <c r="AH18" s="570">
        <v>64.2</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2870740</v>
      </c>
      <c r="BO18" s="444"/>
      <c r="BP18" s="444"/>
      <c r="BQ18" s="444"/>
      <c r="BR18" s="444"/>
      <c r="BS18" s="444"/>
      <c r="BT18" s="444"/>
      <c r="BU18" s="445"/>
      <c r="BV18" s="443">
        <v>2761648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163</v>
      </c>
      <c r="C19" s="486"/>
      <c r="D19" s="486"/>
      <c r="E19" s="566"/>
      <c r="F19" s="566"/>
      <c r="G19" s="566"/>
      <c r="H19" s="566"/>
      <c r="I19" s="566"/>
      <c r="J19" s="566"/>
      <c r="K19" s="566"/>
      <c r="L19" s="574">
        <v>166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3939211</v>
      </c>
      <c r="BO19" s="444"/>
      <c r="BP19" s="444"/>
      <c r="BQ19" s="444"/>
      <c r="BR19" s="444"/>
      <c r="BS19" s="444"/>
      <c r="BT19" s="444"/>
      <c r="BU19" s="445"/>
      <c r="BV19" s="443">
        <v>4038489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165</v>
      </c>
      <c r="C20" s="486"/>
      <c r="D20" s="486"/>
      <c r="E20" s="566"/>
      <c r="F20" s="566"/>
      <c r="G20" s="566"/>
      <c r="H20" s="566"/>
      <c r="I20" s="566"/>
      <c r="J20" s="566"/>
      <c r="K20" s="566"/>
      <c r="L20" s="574">
        <v>2896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3749695</v>
      </c>
      <c r="BO22" s="407"/>
      <c r="BP22" s="407"/>
      <c r="BQ22" s="407"/>
      <c r="BR22" s="407"/>
      <c r="BS22" s="407"/>
      <c r="BT22" s="407"/>
      <c r="BU22" s="408"/>
      <c r="BV22" s="406">
        <v>3958906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3232307</v>
      </c>
      <c r="BO23" s="444"/>
      <c r="BP23" s="444"/>
      <c r="BQ23" s="444"/>
      <c r="BR23" s="444"/>
      <c r="BS23" s="444"/>
      <c r="BT23" s="444"/>
      <c r="BU23" s="445"/>
      <c r="BV23" s="443">
        <v>3395623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175</v>
      </c>
      <c r="F24" s="473"/>
      <c r="G24" s="473"/>
      <c r="H24" s="473"/>
      <c r="I24" s="473"/>
      <c r="J24" s="473"/>
      <c r="K24" s="474"/>
      <c r="L24" s="494">
        <v>1</v>
      </c>
      <c r="M24" s="495"/>
      <c r="N24" s="495"/>
      <c r="O24" s="495"/>
      <c r="P24" s="537"/>
      <c r="Q24" s="494">
        <v>6750</v>
      </c>
      <c r="R24" s="495"/>
      <c r="S24" s="495"/>
      <c r="T24" s="495"/>
      <c r="U24" s="495"/>
      <c r="V24" s="537"/>
      <c r="W24" s="589"/>
      <c r="X24" s="590"/>
      <c r="Y24" s="591"/>
      <c r="Z24" s="493" t="s">
        <v>176</v>
      </c>
      <c r="AA24" s="473"/>
      <c r="AB24" s="473"/>
      <c r="AC24" s="473"/>
      <c r="AD24" s="473"/>
      <c r="AE24" s="473"/>
      <c r="AF24" s="473"/>
      <c r="AG24" s="474"/>
      <c r="AH24" s="494">
        <v>68</v>
      </c>
      <c r="AI24" s="495"/>
      <c r="AJ24" s="495"/>
      <c r="AK24" s="495"/>
      <c r="AL24" s="537"/>
      <c r="AM24" s="494">
        <v>204884</v>
      </c>
      <c r="AN24" s="495"/>
      <c r="AO24" s="495"/>
      <c r="AP24" s="495"/>
      <c r="AQ24" s="495"/>
      <c r="AR24" s="537"/>
      <c r="AS24" s="494">
        <v>3013</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2274169</v>
      </c>
      <c r="BO24" s="444"/>
      <c r="BP24" s="444"/>
      <c r="BQ24" s="444"/>
      <c r="BR24" s="444"/>
      <c r="BS24" s="444"/>
      <c r="BT24" s="444"/>
      <c r="BU24" s="445"/>
      <c r="BV24" s="443">
        <v>2352583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178</v>
      </c>
      <c r="F25" s="473"/>
      <c r="G25" s="473"/>
      <c r="H25" s="473"/>
      <c r="I25" s="473"/>
      <c r="J25" s="473"/>
      <c r="K25" s="474"/>
      <c r="L25" s="494">
        <v>1</v>
      </c>
      <c r="M25" s="495"/>
      <c r="N25" s="495"/>
      <c r="O25" s="495"/>
      <c r="P25" s="537"/>
      <c r="Q25" s="494">
        <v>5580</v>
      </c>
      <c r="R25" s="495"/>
      <c r="S25" s="495"/>
      <c r="T25" s="495"/>
      <c r="U25" s="495"/>
      <c r="V25" s="537"/>
      <c r="W25" s="589"/>
      <c r="X25" s="590"/>
      <c r="Y25" s="591"/>
      <c r="Z25" s="493" t="s">
        <v>179</v>
      </c>
      <c r="AA25" s="473"/>
      <c r="AB25" s="473"/>
      <c r="AC25" s="473"/>
      <c r="AD25" s="473"/>
      <c r="AE25" s="473"/>
      <c r="AF25" s="473"/>
      <c r="AG25" s="474"/>
      <c r="AH25" s="494" t="s">
        <v>131</v>
      </c>
      <c r="AI25" s="495"/>
      <c r="AJ25" s="495"/>
      <c r="AK25" s="495"/>
      <c r="AL25" s="537"/>
      <c r="AM25" s="494" t="s">
        <v>141</v>
      </c>
      <c r="AN25" s="495"/>
      <c r="AO25" s="495"/>
      <c r="AP25" s="495"/>
      <c r="AQ25" s="495"/>
      <c r="AR25" s="537"/>
      <c r="AS25" s="494" t="s">
        <v>141</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504999</v>
      </c>
      <c r="BO25" s="407"/>
      <c r="BP25" s="407"/>
      <c r="BQ25" s="407"/>
      <c r="BR25" s="407"/>
      <c r="BS25" s="407"/>
      <c r="BT25" s="407"/>
      <c r="BU25" s="408"/>
      <c r="BV25" s="406">
        <v>761304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181</v>
      </c>
      <c r="F26" s="473"/>
      <c r="G26" s="473"/>
      <c r="H26" s="473"/>
      <c r="I26" s="473"/>
      <c r="J26" s="473"/>
      <c r="K26" s="474"/>
      <c r="L26" s="494">
        <v>1</v>
      </c>
      <c r="M26" s="495"/>
      <c r="N26" s="495"/>
      <c r="O26" s="495"/>
      <c r="P26" s="537"/>
      <c r="Q26" s="494">
        <v>5000</v>
      </c>
      <c r="R26" s="495"/>
      <c r="S26" s="495"/>
      <c r="T26" s="495"/>
      <c r="U26" s="495"/>
      <c r="V26" s="537"/>
      <c r="W26" s="589"/>
      <c r="X26" s="590"/>
      <c r="Y26" s="591"/>
      <c r="Z26" s="493" t="s">
        <v>182</v>
      </c>
      <c r="AA26" s="595"/>
      <c r="AB26" s="595"/>
      <c r="AC26" s="595"/>
      <c r="AD26" s="595"/>
      <c r="AE26" s="595"/>
      <c r="AF26" s="595"/>
      <c r="AG26" s="596"/>
      <c r="AH26" s="494" t="s">
        <v>141</v>
      </c>
      <c r="AI26" s="495"/>
      <c r="AJ26" s="495"/>
      <c r="AK26" s="495"/>
      <c r="AL26" s="537"/>
      <c r="AM26" s="494" t="s">
        <v>141</v>
      </c>
      <c r="AN26" s="495"/>
      <c r="AO26" s="495"/>
      <c r="AP26" s="495"/>
      <c r="AQ26" s="495"/>
      <c r="AR26" s="537"/>
      <c r="AS26" s="494" t="s">
        <v>141</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184</v>
      </c>
      <c r="BO26" s="444"/>
      <c r="BP26" s="444"/>
      <c r="BQ26" s="444"/>
      <c r="BR26" s="444"/>
      <c r="BS26" s="444"/>
      <c r="BT26" s="444"/>
      <c r="BU26" s="445"/>
      <c r="BV26" s="443" t="s">
        <v>141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185</v>
      </c>
      <c r="F27" s="473"/>
      <c r="G27" s="473"/>
      <c r="H27" s="473"/>
      <c r="I27" s="473"/>
      <c r="J27" s="473"/>
      <c r="K27" s="474"/>
      <c r="L27" s="494">
        <v>1</v>
      </c>
      <c r="M27" s="495"/>
      <c r="N27" s="495"/>
      <c r="O27" s="495"/>
      <c r="P27" s="537"/>
      <c r="Q27" s="494">
        <v>2800</v>
      </c>
      <c r="R27" s="495"/>
      <c r="S27" s="495"/>
      <c r="T27" s="495"/>
      <c r="U27" s="495"/>
      <c r="V27" s="537"/>
      <c r="W27" s="589"/>
      <c r="X27" s="590"/>
      <c r="Y27" s="591"/>
      <c r="Z27" s="493" t="s">
        <v>186</v>
      </c>
      <c r="AA27" s="473"/>
      <c r="AB27" s="473"/>
      <c r="AC27" s="473"/>
      <c r="AD27" s="473"/>
      <c r="AE27" s="473"/>
      <c r="AF27" s="473"/>
      <c r="AG27" s="474"/>
      <c r="AH27" s="494">
        <v>2</v>
      </c>
      <c r="AI27" s="495"/>
      <c r="AJ27" s="495"/>
      <c r="AK27" s="495"/>
      <c r="AL27" s="537"/>
      <c r="AM27" s="494" t="s">
        <v>187</v>
      </c>
      <c r="AN27" s="495"/>
      <c r="AO27" s="495"/>
      <c r="AP27" s="495"/>
      <c r="AQ27" s="495"/>
      <c r="AR27" s="537"/>
      <c r="AS27" s="494" t="s">
        <v>187</v>
      </c>
      <c r="AT27" s="495"/>
      <c r="AU27" s="495"/>
      <c r="AV27" s="495"/>
      <c r="AW27" s="495"/>
      <c r="AX27" s="496"/>
      <c r="AY27" s="538" t="s">
        <v>188</v>
      </c>
      <c r="AZ27" s="539"/>
      <c r="BA27" s="539"/>
      <c r="BB27" s="539"/>
      <c r="BC27" s="539"/>
      <c r="BD27" s="539"/>
      <c r="BE27" s="539"/>
      <c r="BF27" s="539"/>
      <c r="BG27" s="539"/>
      <c r="BH27" s="539"/>
      <c r="BI27" s="539"/>
      <c r="BJ27" s="539"/>
      <c r="BK27" s="539"/>
      <c r="BL27" s="539"/>
      <c r="BM27" s="540"/>
      <c r="BN27" s="562" t="s">
        <v>141</v>
      </c>
      <c r="BO27" s="563"/>
      <c r="BP27" s="563"/>
      <c r="BQ27" s="563"/>
      <c r="BR27" s="563"/>
      <c r="BS27" s="563"/>
      <c r="BT27" s="563"/>
      <c r="BU27" s="564"/>
      <c r="BV27" s="562" t="s">
        <v>141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189</v>
      </c>
      <c r="F28" s="473"/>
      <c r="G28" s="473"/>
      <c r="H28" s="473"/>
      <c r="I28" s="473"/>
      <c r="J28" s="473"/>
      <c r="K28" s="474"/>
      <c r="L28" s="494">
        <v>1</v>
      </c>
      <c r="M28" s="495"/>
      <c r="N28" s="495"/>
      <c r="O28" s="495"/>
      <c r="P28" s="537"/>
      <c r="Q28" s="494">
        <v>2300</v>
      </c>
      <c r="R28" s="495"/>
      <c r="S28" s="495"/>
      <c r="T28" s="495"/>
      <c r="U28" s="495"/>
      <c r="V28" s="537"/>
      <c r="W28" s="589"/>
      <c r="X28" s="590"/>
      <c r="Y28" s="591"/>
      <c r="Z28" s="493" t="s">
        <v>190</v>
      </c>
      <c r="AA28" s="473"/>
      <c r="AB28" s="473"/>
      <c r="AC28" s="473"/>
      <c r="AD28" s="473"/>
      <c r="AE28" s="473"/>
      <c r="AF28" s="473"/>
      <c r="AG28" s="474"/>
      <c r="AH28" s="494" t="s">
        <v>141</v>
      </c>
      <c r="AI28" s="495"/>
      <c r="AJ28" s="495"/>
      <c r="AK28" s="495"/>
      <c r="AL28" s="537"/>
      <c r="AM28" s="494" t="s">
        <v>141</v>
      </c>
      <c r="AN28" s="495"/>
      <c r="AO28" s="495"/>
      <c r="AP28" s="495"/>
      <c r="AQ28" s="495"/>
      <c r="AR28" s="537"/>
      <c r="AS28" s="494" t="s">
        <v>141</v>
      </c>
      <c r="AT28" s="495"/>
      <c r="AU28" s="495"/>
      <c r="AV28" s="495"/>
      <c r="AW28" s="495"/>
      <c r="AX28" s="496"/>
      <c r="AY28" s="597" t="s">
        <v>191</v>
      </c>
      <c r="AZ28" s="598"/>
      <c r="BA28" s="598"/>
      <c r="BB28" s="599"/>
      <c r="BC28" s="403" t="s">
        <v>50</v>
      </c>
      <c r="BD28" s="404"/>
      <c r="BE28" s="404"/>
      <c r="BF28" s="404"/>
      <c r="BG28" s="404"/>
      <c r="BH28" s="404"/>
      <c r="BI28" s="404"/>
      <c r="BJ28" s="404"/>
      <c r="BK28" s="404"/>
      <c r="BL28" s="404"/>
      <c r="BM28" s="405"/>
      <c r="BN28" s="406">
        <v>1264257</v>
      </c>
      <c r="BO28" s="407"/>
      <c r="BP28" s="407"/>
      <c r="BQ28" s="407"/>
      <c r="BR28" s="407"/>
      <c r="BS28" s="407"/>
      <c r="BT28" s="407"/>
      <c r="BU28" s="408"/>
      <c r="BV28" s="406">
        <v>1181252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192</v>
      </c>
      <c r="F29" s="473"/>
      <c r="G29" s="473"/>
      <c r="H29" s="473"/>
      <c r="I29" s="473"/>
      <c r="J29" s="473"/>
      <c r="K29" s="474"/>
      <c r="L29" s="494">
        <v>9</v>
      </c>
      <c r="M29" s="495"/>
      <c r="N29" s="495"/>
      <c r="O29" s="495"/>
      <c r="P29" s="537"/>
      <c r="Q29" s="494">
        <v>2100</v>
      </c>
      <c r="R29" s="495"/>
      <c r="S29" s="495"/>
      <c r="T29" s="495"/>
      <c r="U29" s="495"/>
      <c r="V29" s="537"/>
      <c r="W29" s="592"/>
      <c r="X29" s="593"/>
      <c r="Y29" s="594"/>
      <c r="Z29" s="493" t="s">
        <v>193</v>
      </c>
      <c r="AA29" s="473"/>
      <c r="AB29" s="473"/>
      <c r="AC29" s="473"/>
      <c r="AD29" s="473"/>
      <c r="AE29" s="473"/>
      <c r="AF29" s="473"/>
      <c r="AG29" s="474"/>
      <c r="AH29" s="494">
        <v>70</v>
      </c>
      <c r="AI29" s="495"/>
      <c r="AJ29" s="495"/>
      <c r="AK29" s="495"/>
      <c r="AL29" s="537"/>
      <c r="AM29" s="494">
        <v>211174</v>
      </c>
      <c r="AN29" s="495"/>
      <c r="AO29" s="495"/>
      <c r="AP29" s="495"/>
      <c r="AQ29" s="495"/>
      <c r="AR29" s="537"/>
      <c r="AS29" s="494">
        <v>3017</v>
      </c>
      <c r="AT29" s="495"/>
      <c r="AU29" s="495"/>
      <c r="AV29" s="495"/>
      <c r="AW29" s="495"/>
      <c r="AX29" s="496"/>
      <c r="AY29" s="600"/>
      <c r="AZ29" s="601"/>
      <c r="BA29" s="601"/>
      <c r="BB29" s="602"/>
      <c r="BC29" s="477" t="s">
        <v>194</v>
      </c>
      <c r="BD29" s="478"/>
      <c r="BE29" s="478"/>
      <c r="BF29" s="478"/>
      <c r="BG29" s="478"/>
      <c r="BH29" s="478"/>
      <c r="BI29" s="478"/>
      <c r="BJ29" s="478"/>
      <c r="BK29" s="478"/>
      <c r="BL29" s="478"/>
      <c r="BM29" s="479"/>
      <c r="BN29" s="443">
        <v>3755</v>
      </c>
      <c r="BO29" s="444"/>
      <c r="BP29" s="444"/>
      <c r="BQ29" s="444"/>
      <c r="BR29" s="444"/>
      <c r="BS29" s="444"/>
      <c r="BT29" s="444"/>
      <c r="BU29" s="445"/>
      <c r="BV29" s="443">
        <v>3753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195</v>
      </c>
      <c r="X30" s="611"/>
      <c r="Y30" s="611"/>
      <c r="Z30" s="611"/>
      <c r="AA30" s="611"/>
      <c r="AB30" s="611"/>
      <c r="AC30" s="611"/>
      <c r="AD30" s="611"/>
      <c r="AE30" s="611"/>
      <c r="AF30" s="611"/>
      <c r="AG30" s="612"/>
      <c r="AH30" s="570">
        <v>96.3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223265</v>
      </c>
      <c r="BO30" s="563"/>
      <c r="BP30" s="563"/>
      <c r="BQ30" s="563"/>
      <c r="BR30" s="563"/>
      <c r="BS30" s="563"/>
      <c r="BT30" s="563"/>
      <c r="BU30" s="564"/>
      <c r="BV30" s="562">
        <v>253704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196</v>
      </c>
      <c r="D32" s="606"/>
      <c r="E32" s="606"/>
      <c r="F32" s="606"/>
      <c r="G32" s="606"/>
      <c r="H32" s="606"/>
      <c r="I32" s="606"/>
      <c r="J32" s="606"/>
      <c r="K32" s="606"/>
      <c r="L32" s="606"/>
      <c r="M32" s="606"/>
      <c r="N32" s="606"/>
      <c r="O32" s="606"/>
      <c r="P32" s="606"/>
      <c r="Q32" s="606"/>
      <c r="R32" s="606"/>
      <c r="S32" s="606"/>
      <c r="U32" s="447" t="s">
        <v>197</v>
      </c>
      <c r="V32" s="447"/>
      <c r="W32" s="447"/>
      <c r="X32" s="447"/>
      <c r="Y32" s="447"/>
      <c r="Z32" s="447"/>
      <c r="AA32" s="447"/>
      <c r="AB32" s="447"/>
      <c r="AC32" s="447"/>
      <c r="AD32" s="447"/>
      <c r="AE32" s="447"/>
      <c r="AF32" s="447"/>
      <c r="AG32" s="447"/>
      <c r="AH32" s="447"/>
      <c r="AI32" s="447"/>
      <c r="AJ32" s="447"/>
      <c r="AK32" s="447"/>
      <c r="AM32" s="447" t="s">
        <v>198</v>
      </c>
      <c r="AN32" s="447"/>
      <c r="AO32" s="447"/>
      <c r="AP32" s="447"/>
      <c r="AQ32" s="447"/>
      <c r="AR32" s="447"/>
      <c r="AS32" s="447"/>
      <c r="AT32" s="447"/>
      <c r="AU32" s="447"/>
      <c r="AV32" s="447"/>
      <c r="AW32" s="447"/>
      <c r="AX32" s="447"/>
      <c r="AY32" s="447"/>
      <c r="AZ32" s="447"/>
      <c r="BA32" s="447"/>
      <c r="BB32" s="447"/>
      <c r="BC32" s="447"/>
      <c r="BE32" s="447" t="s">
        <v>199</v>
      </c>
      <c r="BF32" s="447"/>
      <c r="BG32" s="447"/>
      <c r="BH32" s="447"/>
      <c r="BI32" s="447"/>
      <c r="BJ32" s="447"/>
      <c r="BK32" s="447"/>
      <c r="BL32" s="447"/>
      <c r="BM32" s="447"/>
      <c r="BN32" s="447"/>
      <c r="BO32" s="447"/>
      <c r="BP32" s="447"/>
      <c r="BQ32" s="447"/>
      <c r="BR32" s="447"/>
      <c r="BS32" s="447"/>
      <c r="BT32" s="447"/>
      <c r="BU32" s="447"/>
      <c r="BW32" s="447" t="s">
        <v>200</v>
      </c>
      <c r="BX32" s="447"/>
      <c r="BY32" s="447"/>
      <c r="BZ32" s="447"/>
      <c r="CA32" s="447"/>
      <c r="CB32" s="447"/>
      <c r="CC32" s="447"/>
      <c r="CD32" s="447"/>
      <c r="CE32" s="447"/>
      <c r="CF32" s="447"/>
      <c r="CG32" s="447"/>
      <c r="CH32" s="447"/>
      <c r="CI32" s="447"/>
      <c r="CJ32" s="447"/>
      <c r="CK32" s="447"/>
      <c r="CL32" s="447"/>
      <c r="CM32" s="447"/>
      <c r="CO32" s="447" t="s">
        <v>201</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202</v>
      </c>
      <c r="D33" s="467"/>
      <c r="E33" s="432" t="s">
        <v>203</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202</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202</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御坊広域行政事務組合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御坊日高老人福祉施設事務組合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御坊日高老人福祉施設事務組合（公営企業会計）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日高広域消防事務組合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御坊市外五ヶ町病院経営事務組合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和歌山県後期高齢者医療広域連合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和歌山県後期高齢者医療広域連合（特別会計）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和歌山県市町村総合事務組合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和歌山地方税回収機構</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9bE6P/Cl9ODFnSXJJpkLeRs3tBiorysUGZfdy8I2CtqcU+23HTYUE6mC9Fe0ixzj76gy/5BMeWUtPuo1Q8jZuQ==" saltValue="gLGLnnqilkTdAjgQYiQw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187" t="s">
        <v>580</v>
      </c>
      <c r="D34" s="1187"/>
      <c r="E34" s="1188"/>
      <c r="F34" s="32">
        <v>9.7200000000000006</v>
      </c>
      <c r="G34" s="33">
        <v>12.39</v>
      </c>
      <c r="H34" s="33">
        <v>8.89</v>
      </c>
      <c r="I34" s="33">
        <v>11.35</v>
      </c>
      <c r="J34" s="34">
        <v>11.37</v>
      </c>
      <c r="K34" s="22"/>
      <c r="L34" s="22"/>
      <c r="M34" s="22"/>
      <c r="N34" s="22"/>
      <c r="O34" s="22"/>
      <c r="P34" s="22"/>
    </row>
    <row r="35" spans="1:16" ht="39" customHeight="1" x14ac:dyDescent="0.15">
      <c r="A35" s="22"/>
      <c r="B35" s="35"/>
      <c r="C35" s="1181" t="s">
        <v>581</v>
      </c>
      <c r="D35" s="1182"/>
      <c r="E35" s="1183"/>
      <c r="F35" s="36">
        <v>9.7799999999999994</v>
      </c>
      <c r="G35" s="37">
        <v>9.1199999999999992</v>
      </c>
      <c r="H35" s="37">
        <v>8.8000000000000007</v>
      </c>
      <c r="I35" s="37">
        <v>7.65</v>
      </c>
      <c r="J35" s="38">
        <v>7.83</v>
      </c>
      <c r="K35" s="22"/>
      <c r="L35" s="22"/>
      <c r="M35" s="22"/>
      <c r="N35" s="22"/>
      <c r="O35" s="22"/>
      <c r="P35" s="22"/>
    </row>
    <row r="36" spans="1:16" ht="39" customHeight="1" x14ac:dyDescent="0.15">
      <c r="A36" s="22"/>
      <c r="B36" s="35"/>
      <c r="C36" s="1181" t="s">
        <v>582</v>
      </c>
      <c r="D36" s="1182"/>
      <c r="E36" s="1183"/>
      <c r="F36" s="36">
        <v>1.75</v>
      </c>
      <c r="G36" s="37">
        <v>1.74</v>
      </c>
      <c r="H36" s="37">
        <v>2.5499999999999998</v>
      </c>
      <c r="I36" s="37">
        <v>3.02</v>
      </c>
      <c r="J36" s="38">
        <v>3.7</v>
      </c>
      <c r="K36" s="22"/>
      <c r="L36" s="22"/>
      <c r="M36" s="22"/>
      <c r="N36" s="22"/>
      <c r="O36" s="22"/>
      <c r="P36" s="22"/>
    </row>
    <row r="37" spans="1:16" ht="39" customHeight="1" x14ac:dyDescent="0.15">
      <c r="A37" s="22"/>
      <c r="B37" s="35"/>
      <c r="C37" s="1181" t="s">
        <v>583</v>
      </c>
      <c r="D37" s="1182"/>
      <c r="E37" s="1183"/>
      <c r="F37" s="36">
        <v>1.39</v>
      </c>
      <c r="G37" s="37">
        <v>1.39</v>
      </c>
      <c r="H37" s="37">
        <v>1.3</v>
      </c>
      <c r="I37" s="37">
        <v>1.2</v>
      </c>
      <c r="J37" s="38">
        <v>1.22</v>
      </c>
      <c r="K37" s="22"/>
      <c r="L37" s="22"/>
      <c r="M37" s="22"/>
      <c r="N37" s="22"/>
      <c r="O37" s="22"/>
      <c r="P37" s="22"/>
    </row>
    <row r="38" spans="1:16" ht="39" customHeight="1" x14ac:dyDescent="0.15">
      <c r="A38" s="22"/>
      <c r="B38" s="35"/>
      <c r="C38" s="1181" t="s">
        <v>584</v>
      </c>
      <c r="D38" s="1182"/>
      <c r="E38" s="1183"/>
      <c r="F38" s="36">
        <v>1.08</v>
      </c>
      <c r="G38" s="37">
        <v>1.01</v>
      </c>
      <c r="H38" s="37">
        <v>1.06</v>
      </c>
      <c r="I38" s="37">
        <v>1.43</v>
      </c>
      <c r="J38" s="38">
        <v>0.44</v>
      </c>
      <c r="K38" s="22"/>
      <c r="L38" s="22"/>
      <c r="M38" s="22"/>
      <c r="N38" s="22"/>
      <c r="O38" s="22"/>
      <c r="P38" s="22"/>
    </row>
    <row r="39" spans="1:16" ht="39" customHeight="1" x14ac:dyDescent="0.15">
      <c r="A39" s="22"/>
      <c r="B39" s="35"/>
      <c r="C39" s="1181" t="s">
        <v>585</v>
      </c>
      <c r="D39" s="1182"/>
      <c r="E39" s="1183"/>
      <c r="F39" s="36">
        <v>0.09</v>
      </c>
      <c r="G39" s="37">
        <v>0.02</v>
      </c>
      <c r="H39" s="37">
        <v>0.06</v>
      </c>
      <c r="I39" s="37">
        <v>0.02</v>
      </c>
      <c r="J39" s="38">
        <v>7.0000000000000007E-2</v>
      </c>
      <c r="K39" s="22"/>
      <c r="L39" s="22"/>
      <c r="M39" s="22"/>
      <c r="N39" s="22"/>
      <c r="O39" s="22"/>
      <c r="P39" s="22"/>
    </row>
    <row r="40" spans="1:16" ht="39" customHeight="1" x14ac:dyDescent="0.15">
      <c r="A40" s="22"/>
      <c r="B40" s="35"/>
      <c r="C40" s="1181" t="s">
        <v>586</v>
      </c>
      <c r="D40" s="1182"/>
      <c r="E40" s="1183"/>
      <c r="F40" s="36">
        <v>0.65</v>
      </c>
      <c r="G40" s="37">
        <v>0.83</v>
      </c>
      <c r="H40" s="37">
        <v>1.1299999999999999</v>
      </c>
      <c r="I40" s="37">
        <v>0.89</v>
      </c>
      <c r="J40" s="38">
        <v>0.03</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587</v>
      </c>
      <c r="D42" s="1182"/>
      <c r="E42" s="1183"/>
      <c r="F42" s="36" t="s">
        <v>530</v>
      </c>
      <c r="G42" s="37" t="s">
        <v>530</v>
      </c>
      <c r="H42" s="37" t="s">
        <v>530</v>
      </c>
      <c r="I42" s="37" t="s">
        <v>530</v>
      </c>
      <c r="J42" s="38" t="s">
        <v>530</v>
      </c>
      <c r="K42" s="22"/>
      <c r="L42" s="22"/>
      <c r="M42" s="22"/>
      <c r="N42" s="22"/>
      <c r="O42" s="22"/>
      <c r="P42" s="22"/>
    </row>
    <row r="43" spans="1:16" ht="39" customHeight="1" thickBot="1" x14ac:dyDescent="0.2">
      <c r="A43" s="22"/>
      <c r="B43" s="40"/>
      <c r="C43" s="1184" t="s">
        <v>588</v>
      </c>
      <c r="D43" s="1185"/>
      <c r="E43" s="1186"/>
      <c r="F43" s="41" t="s">
        <v>530</v>
      </c>
      <c r="G43" s="42" t="s">
        <v>530</v>
      </c>
      <c r="H43" s="42" t="s">
        <v>530</v>
      </c>
      <c r="I43" s="42" t="s">
        <v>530</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AXvk/EiA0D2SEMi8fpUt+YDP7sgEjwckEgx1gXlKGdxuV9ka38D081mrZcKlmUYoOFeO3op/DYR/vVOM+7f6A==" saltValue="AcDyYCgOzqSvhkK0qz98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322</v>
      </c>
      <c r="L45" s="60">
        <v>344</v>
      </c>
      <c r="M45" s="60">
        <v>349</v>
      </c>
      <c r="N45" s="60">
        <v>382</v>
      </c>
      <c r="O45" s="61">
        <v>412</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530</v>
      </c>
      <c r="L46" s="64" t="s">
        <v>530</v>
      </c>
      <c r="M46" s="64" t="s">
        <v>530</v>
      </c>
      <c r="N46" s="64" t="s">
        <v>530</v>
      </c>
      <c r="O46" s="65" t="s">
        <v>530</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530</v>
      </c>
      <c r="L47" s="64" t="s">
        <v>530</v>
      </c>
      <c r="M47" s="64" t="s">
        <v>530</v>
      </c>
      <c r="N47" s="64" t="s">
        <v>530</v>
      </c>
      <c r="O47" s="65" t="s">
        <v>530</v>
      </c>
      <c r="P47" s="48"/>
      <c r="Q47" s="48"/>
      <c r="R47" s="48"/>
      <c r="S47" s="48"/>
      <c r="T47" s="48"/>
      <c r="U47" s="48"/>
    </row>
    <row r="48" spans="1:21" ht="30.75" customHeight="1" x14ac:dyDescent="0.15">
      <c r="A48" s="48"/>
      <c r="B48" s="1191"/>
      <c r="C48" s="1192"/>
      <c r="D48" s="62"/>
      <c r="E48" s="1197" t="s">
        <v>15</v>
      </c>
      <c r="F48" s="1197"/>
      <c r="G48" s="1197"/>
      <c r="H48" s="1197"/>
      <c r="I48" s="1197"/>
      <c r="J48" s="1198"/>
      <c r="K48" s="63">
        <v>170</v>
      </c>
      <c r="L48" s="64">
        <v>169</v>
      </c>
      <c r="M48" s="64">
        <v>169</v>
      </c>
      <c r="N48" s="64">
        <v>178</v>
      </c>
      <c r="O48" s="65">
        <v>183</v>
      </c>
      <c r="P48" s="48"/>
      <c r="Q48" s="48"/>
      <c r="R48" s="48"/>
      <c r="S48" s="48"/>
      <c r="T48" s="48"/>
      <c r="U48" s="48"/>
    </row>
    <row r="49" spans="1:21" ht="30.75" customHeight="1" x14ac:dyDescent="0.15">
      <c r="A49" s="48"/>
      <c r="B49" s="1191"/>
      <c r="C49" s="1192"/>
      <c r="D49" s="62"/>
      <c r="E49" s="1197" t="s">
        <v>16</v>
      </c>
      <c r="F49" s="1197"/>
      <c r="G49" s="1197"/>
      <c r="H49" s="1197"/>
      <c r="I49" s="1197"/>
      <c r="J49" s="1198"/>
      <c r="K49" s="63">
        <v>51</v>
      </c>
      <c r="L49" s="64">
        <v>53</v>
      </c>
      <c r="M49" s="64">
        <v>50</v>
      </c>
      <c r="N49" s="64">
        <v>36</v>
      </c>
      <c r="O49" s="65">
        <v>42</v>
      </c>
      <c r="P49" s="48"/>
      <c r="Q49" s="48"/>
      <c r="R49" s="48"/>
      <c r="S49" s="48"/>
      <c r="T49" s="48"/>
      <c r="U49" s="48"/>
    </row>
    <row r="50" spans="1:21" ht="30.75" customHeight="1" x14ac:dyDescent="0.15">
      <c r="A50" s="48"/>
      <c r="B50" s="1191"/>
      <c r="C50" s="1192"/>
      <c r="D50" s="62"/>
      <c r="E50" s="1197" t="s">
        <v>17</v>
      </c>
      <c r="F50" s="1197"/>
      <c r="G50" s="1197"/>
      <c r="H50" s="1197"/>
      <c r="I50" s="1197"/>
      <c r="J50" s="1198"/>
      <c r="K50" s="63" t="s">
        <v>530</v>
      </c>
      <c r="L50" s="64" t="s">
        <v>530</v>
      </c>
      <c r="M50" s="64" t="s">
        <v>530</v>
      </c>
      <c r="N50" s="64" t="s">
        <v>530</v>
      </c>
      <c r="O50" s="65" t="s">
        <v>530</v>
      </c>
      <c r="P50" s="48"/>
      <c r="Q50" s="48"/>
      <c r="R50" s="48"/>
      <c r="S50" s="48"/>
      <c r="T50" s="48"/>
      <c r="U50" s="48"/>
    </row>
    <row r="51" spans="1:21" ht="30.75" customHeight="1" x14ac:dyDescent="0.15">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356</v>
      </c>
      <c r="L52" s="64">
        <v>352</v>
      </c>
      <c r="M52" s="64">
        <v>342</v>
      </c>
      <c r="N52" s="64">
        <v>328</v>
      </c>
      <c r="O52" s="65">
        <v>318</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187</v>
      </c>
      <c r="L53" s="69">
        <v>214</v>
      </c>
      <c r="M53" s="69">
        <v>226</v>
      </c>
      <c r="N53" s="69">
        <v>268</v>
      </c>
      <c r="O53" s="70">
        <v>319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589</v>
      </c>
      <c r="P56" s="48"/>
      <c r="Q56" s="48"/>
      <c r="R56" s="48"/>
      <c r="S56" s="48"/>
      <c r="T56" s="48"/>
      <c r="U56" s="48"/>
    </row>
    <row r="57" spans="1:21" ht="31.5" customHeight="1" thickBot="1" x14ac:dyDescent="0.2">
      <c r="A57" s="48"/>
      <c r="B57" s="76"/>
      <c r="C57" s="77"/>
      <c r="D57" s="77"/>
      <c r="E57" s="78"/>
      <c r="F57" s="78"/>
      <c r="G57" s="78"/>
      <c r="H57" s="78"/>
      <c r="I57" s="78"/>
      <c r="J57" s="79" t="s">
        <v>2</v>
      </c>
      <c r="K57" s="80" t="s">
        <v>590</v>
      </c>
      <c r="L57" s="81" t="s">
        <v>591</v>
      </c>
      <c r="M57" s="81" t="s">
        <v>592</v>
      </c>
      <c r="N57" s="81" t="s">
        <v>593</v>
      </c>
      <c r="O57" s="82" t="s">
        <v>594</v>
      </c>
      <c r="P57" s="48"/>
      <c r="Q57" s="48"/>
      <c r="R57" s="48"/>
      <c r="S57" s="48"/>
      <c r="T57" s="48"/>
      <c r="U57" s="48"/>
    </row>
    <row r="58" spans="1:21" ht="31.5" customHeight="1" x14ac:dyDescent="0.15">
      <c r="B58" s="1205" t="s">
        <v>26</v>
      </c>
      <c r="C58" s="1206"/>
      <c r="D58" s="1211" t="s">
        <v>27</v>
      </c>
      <c r="E58" s="1212"/>
      <c r="F58" s="1212"/>
      <c r="G58" s="1212"/>
      <c r="H58" s="1212"/>
      <c r="I58" s="1212"/>
      <c r="J58" s="1213"/>
      <c r="K58" s="83" t="s">
        <v>595</v>
      </c>
      <c r="L58" s="84" t="s">
        <v>595</v>
      </c>
      <c r="M58" s="84" t="s">
        <v>595</v>
      </c>
      <c r="N58" s="84" t="s">
        <v>595</v>
      </c>
      <c r="O58" s="85" t="s">
        <v>595</v>
      </c>
    </row>
    <row r="59" spans="1:21" ht="31.5" customHeight="1" x14ac:dyDescent="0.15">
      <c r="B59" s="1207"/>
      <c r="C59" s="1208"/>
      <c r="D59" s="1214" t="s">
        <v>28</v>
      </c>
      <c r="E59" s="1215"/>
      <c r="F59" s="1215"/>
      <c r="G59" s="1215"/>
      <c r="H59" s="1215"/>
      <c r="I59" s="1215"/>
      <c r="J59" s="1216"/>
      <c r="K59" s="86" t="s">
        <v>595</v>
      </c>
      <c r="L59" s="87" t="s">
        <v>595</v>
      </c>
      <c r="M59" s="87" t="s">
        <v>595</v>
      </c>
      <c r="N59" s="87" t="s">
        <v>595</v>
      </c>
      <c r="O59" s="88" t="s">
        <v>595</v>
      </c>
    </row>
    <row r="60" spans="1:21" ht="31.5" customHeight="1" thickBot="1" x14ac:dyDescent="0.2">
      <c r="B60" s="1209"/>
      <c r="C60" s="1210"/>
      <c r="D60" s="1217" t="s">
        <v>29</v>
      </c>
      <c r="E60" s="1218"/>
      <c r="F60" s="1218"/>
      <c r="G60" s="1218"/>
      <c r="H60" s="1218"/>
      <c r="I60" s="1218"/>
      <c r="J60" s="1219"/>
      <c r="K60" s="89" t="s">
        <v>595</v>
      </c>
      <c r="L60" s="90" t="s">
        <v>595</v>
      </c>
      <c r="M60" s="90" t="s">
        <v>595</v>
      </c>
      <c r="N60" s="90" t="s">
        <v>595</v>
      </c>
      <c r="O60" s="91" t="s">
        <v>595</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P4GPxZRbLoI1xPyqYQLoe3a5cZKcsV46xonkBgAC0z9kv6m35hQvyHa4p5ob9/ZK5/tNSsQMZf4enRuMGVX5Q==" saltValue="bh4IbCbXzZ1Xzx+Psivl0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571</v>
      </c>
      <c r="J40" s="103" t="s">
        <v>572</v>
      </c>
      <c r="K40" s="103" t="s">
        <v>573</v>
      </c>
      <c r="L40" s="103" t="s">
        <v>574</v>
      </c>
      <c r="M40" s="104" t="s">
        <v>575</v>
      </c>
    </row>
    <row r="41" spans="2:13" ht="27.75" customHeight="1" x14ac:dyDescent="0.15">
      <c r="B41" s="1220" t="s">
        <v>32</v>
      </c>
      <c r="C41" s="1221"/>
      <c r="D41" s="105"/>
      <c r="E41" s="1226" t="s">
        <v>33</v>
      </c>
      <c r="F41" s="1226"/>
      <c r="G41" s="1226"/>
      <c r="H41" s="1227"/>
      <c r="I41" s="355">
        <v>3653</v>
      </c>
      <c r="J41" s="356">
        <v>3699</v>
      </c>
      <c r="K41" s="356">
        <v>3971</v>
      </c>
      <c r="L41" s="356">
        <v>3959</v>
      </c>
      <c r="M41" s="357">
        <v>3750</v>
      </c>
    </row>
    <row r="42" spans="2:13" ht="27.75" customHeight="1" x14ac:dyDescent="0.15">
      <c r="B42" s="1222"/>
      <c r="C42" s="1223"/>
      <c r="D42" s="106"/>
      <c r="E42" s="1228" t="s">
        <v>34</v>
      </c>
      <c r="F42" s="1228"/>
      <c r="G42" s="1228"/>
      <c r="H42" s="1229"/>
      <c r="I42" s="358" t="s">
        <v>530</v>
      </c>
      <c r="J42" s="359" t="s">
        <v>530</v>
      </c>
      <c r="K42" s="359" t="s">
        <v>530</v>
      </c>
      <c r="L42" s="359" t="s">
        <v>530</v>
      </c>
      <c r="M42" s="360" t="s">
        <v>530</v>
      </c>
    </row>
    <row r="43" spans="2:13" ht="27.75" customHeight="1" x14ac:dyDescent="0.15">
      <c r="B43" s="1222"/>
      <c r="C43" s="1223"/>
      <c r="D43" s="106"/>
      <c r="E43" s="1228" t="s">
        <v>35</v>
      </c>
      <c r="F43" s="1228"/>
      <c r="G43" s="1228"/>
      <c r="H43" s="1229"/>
      <c r="I43" s="358">
        <v>2154</v>
      </c>
      <c r="J43" s="359">
        <v>2143</v>
      </c>
      <c r="K43" s="359">
        <v>2054</v>
      </c>
      <c r="L43" s="359">
        <v>1990</v>
      </c>
      <c r="M43" s="360">
        <v>1858</v>
      </c>
    </row>
    <row r="44" spans="2:13" ht="27.75" customHeight="1" x14ac:dyDescent="0.15">
      <c r="B44" s="1222"/>
      <c r="C44" s="1223"/>
      <c r="D44" s="106"/>
      <c r="E44" s="1228" t="s">
        <v>36</v>
      </c>
      <c r="F44" s="1228"/>
      <c r="G44" s="1228"/>
      <c r="H44" s="1229"/>
      <c r="I44" s="358">
        <v>592</v>
      </c>
      <c r="J44" s="359">
        <v>546</v>
      </c>
      <c r="K44" s="359">
        <v>532</v>
      </c>
      <c r="L44" s="359">
        <v>758</v>
      </c>
      <c r="M44" s="360">
        <v>867</v>
      </c>
    </row>
    <row r="45" spans="2:13" ht="27.75" customHeight="1" x14ac:dyDescent="0.15">
      <c r="B45" s="1222"/>
      <c r="C45" s="1223"/>
      <c r="D45" s="106"/>
      <c r="E45" s="1228" t="s">
        <v>37</v>
      </c>
      <c r="F45" s="1228"/>
      <c r="G45" s="1228"/>
      <c r="H45" s="1229"/>
      <c r="I45" s="358">
        <v>498</v>
      </c>
      <c r="J45" s="359">
        <v>466</v>
      </c>
      <c r="K45" s="359">
        <v>436</v>
      </c>
      <c r="L45" s="359">
        <v>443</v>
      </c>
      <c r="M45" s="360">
        <v>410</v>
      </c>
    </row>
    <row r="46" spans="2:13" ht="27.75" customHeight="1" x14ac:dyDescent="0.15">
      <c r="B46" s="1222"/>
      <c r="C46" s="1223"/>
      <c r="D46" s="107"/>
      <c r="E46" s="1228" t="s">
        <v>38</v>
      </c>
      <c r="F46" s="1228"/>
      <c r="G46" s="1228"/>
      <c r="H46" s="1229"/>
      <c r="I46" s="358" t="s">
        <v>530</v>
      </c>
      <c r="J46" s="359" t="s">
        <v>530</v>
      </c>
      <c r="K46" s="359" t="s">
        <v>530</v>
      </c>
      <c r="L46" s="359" t="s">
        <v>530</v>
      </c>
      <c r="M46" s="360" t="s">
        <v>530</v>
      </c>
    </row>
    <row r="47" spans="2:13" ht="27.75" customHeight="1" x14ac:dyDescent="0.15">
      <c r="B47" s="1222"/>
      <c r="C47" s="1223"/>
      <c r="D47" s="108"/>
      <c r="E47" s="1230" t="s">
        <v>39</v>
      </c>
      <c r="F47" s="1231"/>
      <c r="G47" s="1231"/>
      <c r="H47" s="1232"/>
      <c r="I47" s="358" t="s">
        <v>530</v>
      </c>
      <c r="J47" s="359" t="s">
        <v>530</v>
      </c>
      <c r="K47" s="359" t="s">
        <v>530</v>
      </c>
      <c r="L47" s="359" t="s">
        <v>530</v>
      </c>
      <c r="M47" s="360" t="s">
        <v>530</v>
      </c>
    </row>
    <row r="48" spans="2:13" ht="27.75" customHeight="1" x14ac:dyDescent="0.15">
      <c r="B48" s="1222"/>
      <c r="C48" s="1223"/>
      <c r="D48" s="106"/>
      <c r="E48" s="1228" t="s">
        <v>40</v>
      </c>
      <c r="F48" s="1228"/>
      <c r="G48" s="1228"/>
      <c r="H48" s="1229"/>
      <c r="I48" s="358" t="s">
        <v>530</v>
      </c>
      <c r="J48" s="359" t="s">
        <v>530</v>
      </c>
      <c r="K48" s="359" t="s">
        <v>530</v>
      </c>
      <c r="L48" s="359" t="s">
        <v>530</v>
      </c>
      <c r="M48" s="360" t="s">
        <v>530</v>
      </c>
    </row>
    <row r="49" spans="2:13" ht="27.75" customHeight="1" x14ac:dyDescent="0.15">
      <c r="B49" s="1224"/>
      <c r="C49" s="1225"/>
      <c r="D49" s="106"/>
      <c r="E49" s="1228" t="s">
        <v>41</v>
      </c>
      <c r="F49" s="1228"/>
      <c r="G49" s="1228"/>
      <c r="H49" s="1229"/>
      <c r="I49" s="358">
        <v>42</v>
      </c>
      <c r="J49" s="359">
        <v>64</v>
      </c>
      <c r="K49" s="359" t="s">
        <v>530</v>
      </c>
      <c r="L49" s="359" t="s">
        <v>530</v>
      </c>
      <c r="M49" s="360" t="s">
        <v>530</v>
      </c>
    </row>
    <row r="50" spans="2:13" ht="27.75" customHeight="1" x14ac:dyDescent="0.15">
      <c r="B50" s="1233" t="s">
        <v>42</v>
      </c>
      <c r="C50" s="1234"/>
      <c r="D50" s="109"/>
      <c r="E50" s="1228" t="s">
        <v>43</v>
      </c>
      <c r="F50" s="1228"/>
      <c r="G50" s="1228"/>
      <c r="H50" s="1229"/>
      <c r="I50" s="358">
        <v>1669</v>
      </c>
      <c r="J50" s="359">
        <v>1497</v>
      </c>
      <c r="K50" s="359">
        <v>1590</v>
      </c>
      <c r="L50" s="359">
        <v>1731</v>
      </c>
      <c r="M50" s="360">
        <v>1780</v>
      </c>
    </row>
    <row r="51" spans="2:13" ht="27.75" customHeight="1" x14ac:dyDescent="0.15">
      <c r="B51" s="1222"/>
      <c r="C51" s="1223"/>
      <c r="D51" s="106"/>
      <c r="E51" s="1228" t="s">
        <v>44</v>
      </c>
      <c r="F51" s="1228"/>
      <c r="G51" s="1228"/>
      <c r="H51" s="1229"/>
      <c r="I51" s="358">
        <v>1</v>
      </c>
      <c r="J51" s="359">
        <v>0</v>
      </c>
      <c r="K51" s="359" t="s">
        <v>530</v>
      </c>
      <c r="L51" s="359" t="s">
        <v>530</v>
      </c>
      <c r="M51" s="360" t="s">
        <v>530</v>
      </c>
    </row>
    <row r="52" spans="2:13" ht="27.75" customHeight="1" x14ac:dyDescent="0.15">
      <c r="B52" s="1224"/>
      <c r="C52" s="1225"/>
      <c r="D52" s="106"/>
      <c r="E52" s="1228" t="s">
        <v>45</v>
      </c>
      <c r="F52" s="1228"/>
      <c r="G52" s="1228"/>
      <c r="H52" s="1229"/>
      <c r="I52" s="358">
        <v>3764</v>
      </c>
      <c r="J52" s="359">
        <v>3782</v>
      </c>
      <c r="K52" s="359">
        <v>3719</v>
      </c>
      <c r="L52" s="359">
        <v>3683</v>
      </c>
      <c r="M52" s="360">
        <v>3592</v>
      </c>
    </row>
    <row r="53" spans="2:13" ht="27.75" customHeight="1" thickBot="1" x14ac:dyDescent="0.2">
      <c r="B53" s="1235" t="s">
        <v>46</v>
      </c>
      <c r="C53" s="1236"/>
      <c r="D53" s="110"/>
      <c r="E53" s="1237" t="s">
        <v>47</v>
      </c>
      <c r="F53" s="1237"/>
      <c r="G53" s="1237"/>
      <c r="H53" s="1238"/>
      <c r="I53" s="361">
        <v>1504</v>
      </c>
      <c r="J53" s="362">
        <v>1638</v>
      </c>
      <c r="K53" s="362">
        <v>1684</v>
      </c>
      <c r="L53" s="362">
        <v>1735</v>
      </c>
      <c r="M53" s="363">
        <v>1513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nXHt9+L0yaTkQZR/IIlQN+9tn8r0V6PEJ1Cm8CD4gHZcBZvaWujHaS/ix+hBjCQQqs/CFukteEO3jnIF/L8xlQ==" saltValue="o+xTWHdnS5Xit4zlKOog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573</v>
      </c>
      <c r="G54" s="119" t="s">
        <v>574</v>
      </c>
      <c r="H54" s="120" t="s">
        <v>575</v>
      </c>
    </row>
    <row r="55" spans="2:8" ht="52.5" customHeight="1" x14ac:dyDescent="0.15">
      <c r="B55" s="121"/>
      <c r="C55" s="1247" t="s">
        <v>50</v>
      </c>
      <c r="D55" s="1247"/>
      <c r="E55" s="1248"/>
      <c r="F55" s="122">
        <v>1107</v>
      </c>
      <c r="G55" s="122">
        <v>1181</v>
      </c>
      <c r="H55" s="123">
        <v>1264</v>
      </c>
    </row>
    <row r="56" spans="2:8" ht="52.5" customHeight="1" x14ac:dyDescent="0.15">
      <c r="B56" s="124"/>
      <c r="C56" s="1249" t="s">
        <v>51</v>
      </c>
      <c r="D56" s="1249"/>
      <c r="E56" s="1250"/>
      <c r="F56" s="125">
        <v>4</v>
      </c>
      <c r="G56" s="125">
        <v>4</v>
      </c>
      <c r="H56" s="126">
        <v>4</v>
      </c>
    </row>
    <row r="57" spans="2:8" ht="53.25" customHeight="1" x14ac:dyDescent="0.15">
      <c r="B57" s="124"/>
      <c r="C57" s="1251" t="s">
        <v>52</v>
      </c>
      <c r="D57" s="1251"/>
      <c r="E57" s="1252"/>
      <c r="F57" s="127">
        <v>193</v>
      </c>
      <c r="G57" s="127">
        <v>254</v>
      </c>
      <c r="H57" s="128">
        <v>223</v>
      </c>
    </row>
    <row r="58" spans="2:8" ht="45.75" customHeight="1" x14ac:dyDescent="0.15">
      <c r="B58" s="129"/>
      <c r="C58" s="1239" t="s">
        <v>605</v>
      </c>
      <c r="D58" s="1240"/>
      <c r="E58" s="1241"/>
      <c r="F58" s="130">
        <v>178</v>
      </c>
      <c r="G58" s="130">
        <v>237</v>
      </c>
      <c r="H58" s="131">
        <v>206</v>
      </c>
    </row>
    <row r="59" spans="2:8" ht="45.75" customHeight="1" x14ac:dyDescent="0.15">
      <c r="B59" s="129"/>
      <c r="C59" s="1239" t="s">
        <v>606</v>
      </c>
      <c r="D59" s="1240"/>
      <c r="E59" s="1241"/>
      <c r="F59" s="130">
        <v>10</v>
      </c>
      <c r="G59" s="130">
        <v>10</v>
      </c>
      <c r="H59" s="131">
        <v>10</v>
      </c>
    </row>
    <row r="60" spans="2:8" ht="45.75" customHeight="1" x14ac:dyDescent="0.15">
      <c r="B60" s="129"/>
      <c r="C60" s="1239" t="s">
        <v>607</v>
      </c>
      <c r="D60" s="1240"/>
      <c r="E60" s="1241"/>
      <c r="F60" s="130">
        <v>4</v>
      </c>
      <c r="G60" s="130">
        <v>4</v>
      </c>
      <c r="H60" s="131">
        <v>4</v>
      </c>
    </row>
    <row r="61" spans="2:8" ht="45.75" customHeight="1" x14ac:dyDescent="0.15">
      <c r="B61" s="129"/>
      <c r="C61" s="1239" t="s">
        <v>608</v>
      </c>
      <c r="D61" s="1240"/>
      <c r="E61" s="1241"/>
      <c r="F61" s="130">
        <v>1</v>
      </c>
      <c r="G61" s="130">
        <v>2</v>
      </c>
      <c r="H61" s="131">
        <v>2</v>
      </c>
    </row>
    <row r="62" spans="2:8" ht="45.75" customHeight="1" thickBot="1" x14ac:dyDescent="0.2">
      <c r="B62" s="132"/>
      <c r="C62" s="1242" t="s">
        <v>609</v>
      </c>
      <c r="D62" s="1243"/>
      <c r="E62" s="1244"/>
      <c r="F62" s="133" t="s">
        <v>595</v>
      </c>
      <c r="G62" s="133">
        <v>1</v>
      </c>
      <c r="H62" s="134">
        <v>1</v>
      </c>
    </row>
    <row r="63" spans="2:8" ht="52.5" customHeight="1" thickBot="1" x14ac:dyDescent="0.2">
      <c r="B63" s="135"/>
      <c r="C63" s="1245" t="s">
        <v>53</v>
      </c>
      <c r="D63" s="1245"/>
      <c r="E63" s="1246"/>
      <c r="F63" s="136">
        <v>1304</v>
      </c>
      <c r="G63" s="136">
        <v>1439</v>
      </c>
      <c r="H63" s="137">
        <v>1491</v>
      </c>
    </row>
    <row r="64" spans="2:8" x14ac:dyDescent="0.15"/>
  </sheetData>
  <sheetProtection algorithmName="SHA-512" hashValue="I+lPLfpEZfPtgPnj50xoRCXkTqK8+l8WJlcaGqKgl4oy31XueQovMWgOZJgskWIuJuwmhEuI4lqmZ/CFSeVXkg==" saltValue="45cNuepbo8SZmGMK71h2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3ABC8-6AF6-4611-B50F-2F208906D9AB}">
  <sheetPr>
    <pageSetUpPr fitToPage="1"/>
  </sheetPr>
  <dimension ref="A1:DE85"/>
  <sheetViews>
    <sheetView showGridLines="0" tabSelected="1" topLeftCell="E1" zoomScale="80" zoomScaleNormal="80" zoomScaleSheetLayoutView="55" workbookViewId="0">
      <selection activeCell="AM58" sqref="AM5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619</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612</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571</v>
      </c>
      <c r="BQ50" s="1257"/>
      <c r="BR50" s="1257"/>
      <c r="BS50" s="1257"/>
      <c r="BT50" s="1257"/>
      <c r="BU50" s="1257"/>
      <c r="BV50" s="1257"/>
      <c r="BW50" s="1257"/>
      <c r="BX50" s="1257" t="s">
        <v>572</v>
      </c>
      <c r="BY50" s="1257"/>
      <c r="BZ50" s="1257"/>
      <c r="CA50" s="1257"/>
      <c r="CB50" s="1257"/>
      <c r="CC50" s="1257"/>
      <c r="CD50" s="1257"/>
      <c r="CE50" s="1257"/>
      <c r="CF50" s="1257" t="s">
        <v>573</v>
      </c>
      <c r="CG50" s="1257"/>
      <c r="CH50" s="1257"/>
      <c r="CI50" s="1257"/>
      <c r="CJ50" s="1257"/>
      <c r="CK50" s="1257"/>
      <c r="CL50" s="1257"/>
      <c r="CM50" s="1257"/>
      <c r="CN50" s="1257" t="s">
        <v>574</v>
      </c>
      <c r="CO50" s="1257"/>
      <c r="CP50" s="1257"/>
      <c r="CQ50" s="1257"/>
      <c r="CR50" s="1257"/>
      <c r="CS50" s="1257"/>
      <c r="CT50" s="1257"/>
      <c r="CU50" s="1257"/>
      <c r="CV50" s="1257" t="s">
        <v>575</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613</v>
      </c>
      <c r="AO51" s="1259"/>
      <c r="AP51" s="1259"/>
      <c r="AQ51" s="1259"/>
      <c r="AR51" s="1259"/>
      <c r="AS51" s="1259"/>
      <c r="AT51" s="1259"/>
      <c r="AU51" s="1259"/>
      <c r="AV51" s="1259"/>
      <c r="AW51" s="1259"/>
      <c r="AX51" s="1259"/>
      <c r="AY51" s="1259"/>
      <c r="AZ51" s="1259"/>
      <c r="BA51" s="1259"/>
      <c r="BB51" s="1259" t="s">
        <v>614</v>
      </c>
      <c r="BC51" s="1259"/>
      <c r="BD51" s="1259"/>
      <c r="BE51" s="1259"/>
      <c r="BF51" s="1259"/>
      <c r="BG51" s="1259"/>
      <c r="BH51" s="1259"/>
      <c r="BI51" s="1259"/>
      <c r="BJ51" s="1259"/>
      <c r="BK51" s="1259"/>
      <c r="BL51" s="1259"/>
      <c r="BM51" s="1259"/>
      <c r="BN51" s="1259"/>
      <c r="BO51" s="1259"/>
      <c r="BP51" s="1258">
        <v>67</v>
      </c>
      <c r="BQ51" s="1258"/>
      <c r="BR51" s="1258"/>
      <c r="BS51" s="1258"/>
      <c r="BT51" s="1258"/>
      <c r="BU51" s="1258"/>
      <c r="BV51" s="1258"/>
      <c r="BW51" s="1258"/>
      <c r="BX51" s="1258">
        <v>72.599999999999994</v>
      </c>
      <c r="BY51" s="1258"/>
      <c r="BZ51" s="1258"/>
      <c r="CA51" s="1258"/>
      <c r="CB51" s="1258"/>
      <c r="CC51" s="1258"/>
      <c r="CD51" s="1258"/>
      <c r="CE51" s="1258"/>
      <c r="CF51" s="1258">
        <v>68.900000000000006</v>
      </c>
      <c r="CG51" s="1258"/>
      <c r="CH51" s="1258"/>
      <c r="CI51" s="1258"/>
      <c r="CJ51" s="1258"/>
      <c r="CK51" s="1258"/>
      <c r="CL51" s="1258"/>
      <c r="CM51" s="1258"/>
      <c r="CN51" s="1258">
        <v>64.5</v>
      </c>
      <c r="CO51" s="1258"/>
      <c r="CP51" s="1258"/>
      <c r="CQ51" s="1258"/>
      <c r="CR51" s="1258"/>
      <c r="CS51" s="1258"/>
      <c r="CT51" s="1258"/>
      <c r="CU51" s="1258"/>
      <c r="CV51" s="1258">
        <v>57.1</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615</v>
      </c>
      <c r="BC53" s="1259"/>
      <c r="BD53" s="1259"/>
      <c r="BE53" s="1259"/>
      <c r="BF53" s="1259"/>
      <c r="BG53" s="1259"/>
      <c r="BH53" s="1259"/>
      <c r="BI53" s="1259"/>
      <c r="BJ53" s="1259"/>
      <c r="BK53" s="1259"/>
      <c r="BL53" s="1259"/>
      <c r="BM53" s="1259"/>
      <c r="BN53" s="1259"/>
      <c r="BO53" s="1259"/>
      <c r="BP53" s="1258">
        <v>64.2</v>
      </c>
      <c r="BQ53" s="1258"/>
      <c r="BR53" s="1258"/>
      <c r="BS53" s="1258"/>
      <c r="BT53" s="1258"/>
      <c r="BU53" s="1258"/>
      <c r="BV53" s="1258"/>
      <c r="BW53" s="1258"/>
      <c r="BX53" s="1258">
        <v>65.900000000000006</v>
      </c>
      <c r="BY53" s="1258"/>
      <c r="BZ53" s="1258"/>
      <c r="CA53" s="1258"/>
      <c r="CB53" s="1258"/>
      <c r="CC53" s="1258"/>
      <c r="CD53" s="1258"/>
      <c r="CE53" s="1258"/>
      <c r="CF53" s="1258">
        <v>67.8</v>
      </c>
      <c r="CG53" s="1258"/>
      <c r="CH53" s="1258"/>
      <c r="CI53" s="1258"/>
      <c r="CJ53" s="1258"/>
      <c r="CK53" s="1258"/>
      <c r="CL53" s="1258"/>
      <c r="CM53" s="1258"/>
      <c r="CN53" s="1258">
        <v>65.5</v>
      </c>
      <c r="CO53" s="1258"/>
      <c r="CP53" s="1258"/>
      <c r="CQ53" s="1258"/>
      <c r="CR53" s="1258"/>
      <c r="CS53" s="1258"/>
      <c r="CT53" s="1258"/>
      <c r="CU53" s="1258"/>
      <c r="CV53" s="1258">
        <v>67.3</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616</v>
      </c>
      <c r="AO55" s="1257"/>
      <c r="AP55" s="1257"/>
      <c r="AQ55" s="1257"/>
      <c r="AR55" s="1257"/>
      <c r="AS55" s="1257"/>
      <c r="AT55" s="1257"/>
      <c r="AU55" s="1257"/>
      <c r="AV55" s="1257"/>
      <c r="AW55" s="1257"/>
      <c r="AX55" s="1257"/>
      <c r="AY55" s="1257"/>
      <c r="AZ55" s="1257"/>
      <c r="BA55" s="1257"/>
      <c r="BB55" s="1259" t="s">
        <v>614</v>
      </c>
      <c r="BC55" s="1259"/>
      <c r="BD55" s="1259"/>
      <c r="BE55" s="1259"/>
      <c r="BF55" s="1259"/>
      <c r="BG55" s="1259"/>
      <c r="BH55" s="1259"/>
      <c r="BI55" s="1259"/>
      <c r="BJ55" s="1259"/>
      <c r="BK55" s="1259"/>
      <c r="BL55" s="1259"/>
      <c r="BM55" s="1259"/>
      <c r="BN55" s="1259"/>
      <c r="BO55" s="1259"/>
      <c r="BP55" s="1258">
        <v>7.6</v>
      </c>
      <c r="BQ55" s="1258"/>
      <c r="BR55" s="1258"/>
      <c r="BS55" s="1258"/>
      <c r="BT55" s="1258"/>
      <c r="BU55" s="1258"/>
      <c r="BV55" s="1258"/>
      <c r="BW55" s="1258"/>
      <c r="BX55" s="1258">
        <v>3</v>
      </c>
      <c r="BY55" s="1258"/>
      <c r="BZ55" s="1258"/>
      <c r="CA55" s="1258"/>
      <c r="CB55" s="1258"/>
      <c r="CC55" s="1258"/>
      <c r="CD55" s="1258"/>
      <c r="CE55" s="1258"/>
      <c r="CF55" s="1258">
        <v>3.4</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615</v>
      </c>
      <c r="BC57" s="1259"/>
      <c r="BD57" s="1259"/>
      <c r="BE57" s="1259"/>
      <c r="BF57" s="1259"/>
      <c r="BG57" s="1259"/>
      <c r="BH57" s="1259"/>
      <c r="BI57" s="1259"/>
      <c r="BJ57" s="1259"/>
      <c r="BK57" s="1259"/>
      <c r="BL57" s="1259"/>
      <c r="BM57" s="1259"/>
      <c r="BN57" s="1259"/>
      <c r="BO57" s="1259"/>
      <c r="BP57" s="1258">
        <v>63.4</v>
      </c>
      <c r="BQ57" s="1258"/>
      <c r="BR57" s="1258"/>
      <c r="BS57" s="1258"/>
      <c r="BT57" s="1258"/>
      <c r="BU57" s="1258"/>
      <c r="BV57" s="1258"/>
      <c r="BW57" s="1258"/>
      <c r="BX57" s="1258">
        <v>63.3</v>
      </c>
      <c r="BY57" s="1258"/>
      <c r="BZ57" s="1258"/>
      <c r="CA57" s="1258"/>
      <c r="CB57" s="1258"/>
      <c r="CC57" s="1258"/>
      <c r="CD57" s="1258"/>
      <c r="CE57" s="1258"/>
      <c r="CF57" s="1258">
        <v>62.8</v>
      </c>
      <c r="CG57" s="1258"/>
      <c r="CH57" s="1258"/>
      <c r="CI57" s="1258"/>
      <c r="CJ57" s="1258"/>
      <c r="CK57" s="1258"/>
      <c r="CL57" s="1258"/>
      <c r="CM57" s="1258"/>
      <c r="CN57" s="1258">
        <v>62.6</v>
      </c>
      <c r="CO57" s="1258"/>
      <c r="CP57" s="1258"/>
      <c r="CQ57" s="1258"/>
      <c r="CR57" s="1258"/>
      <c r="CS57" s="1258"/>
      <c r="CT57" s="1258"/>
      <c r="CU57" s="1258"/>
      <c r="CV57" s="1258">
        <v>63</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617</v>
      </c>
    </row>
    <row r="64" spans="1:109" x14ac:dyDescent="0.15">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0" t="s">
        <v>620</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612</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571</v>
      </c>
      <c r="BQ72" s="1257"/>
      <c r="BR72" s="1257"/>
      <c r="BS72" s="1257"/>
      <c r="BT72" s="1257"/>
      <c r="BU72" s="1257"/>
      <c r="BV72" s="1257"/>
      <c r="BW72" s="1257"/>
      <c r="BX72" s="1257" t="s">
        <v>572</v>
      </c>
      <c r="BY72" s="1257"/>
      <c r="BZ72" s="1257"/>
      <c r="CA72" s="1257"/>
      <c r="CB72" s="1257"/>
      <c r="CC72" s="1257"/>
      <c r="CD72" s="1257"/>
      <c r="CE72" s="1257"/>
      <c r="CF72" s="1257" t="s">
        <v>573</v>
      </c>
      <c r="CG72" s="1257"/>
      <c r="CH72" s="1257"/>
      <c r="CI72" s="1257"/>
      <c r="CJ72" s="1257"/>
      <c r="CK72" s="1257"/>
      <c r="CL72" s="1257"/>
      <c r="CM72" s="1257"/>
      <c r="CN72" s="1257" t="s">
        <v>574</v>
      </c>
      <c r="CO72" s="1257"/>
      <c r="CP72" s="1257"/>
      <c r="CQ72" s="1257"/>
      <c r="CR72" s="1257"/>
      <c r="CS72" s="1257"/>
      <c r="CT72" s="1257"/>
      <c r="CU72" s="1257"/>
      <c r="CV72" s="1257" t="s">
        <v>575</v>
      </c>
      <c r="CW72" s="1257"/>
      <c r="CX72" s="1257"/>
      <c r="CY72" s="1257"/>
      <c r="CZ72" s="1257"/>
      <c r="DA72" s="1257"/>
      <c r="DB72" s="1257"/>
      <c r="DC72" s="1257"/>
    </row>
    <row r="73" spans="2:107" x14ac:dyDescent="0.15">
      <c r="B73" s="372"/>
      <c r="G73" s="1270"/>
      <c r="H73" s="1270"/>
      <c r="I73" s="1270"/>
      <c r="J73" s="1270"/>
      <c r="K73" s="1273"/>
      <c r="L73" s="1273"/>
      <c r="M73" s="1273"/>
      <c r="N73" s="1273"/>
      <c r="AM73" s="381"/>
      <c r="AN73" s="1259" t="s">
        <v>613</v>
      </c>
      <c r="AO73" s="1259"/>
      <c r="AP73" s="1259"/>
      <c r="AQ73" s="1259"/>
      <c r="AR73" s="1259"/>
      <c r="AS73" s="1259"/>
      <c r="AT73" s="1259"/>
      <c r="AU73" s="1259"/>
      <c r="AV73" s="1259"/>
      <c r="AW73" s="1259"/>
      <c r="AX73" s="1259"/>
      <c r="AY73" s="1259"/>
      <c r="AZ73" s="1259"/>
      <c r="BA73" s="1259"/>
      <c r="BB73" s="1259" t="s">
        <v>614</v>
      </c>
      <c r="BC73" s="1259"/>
      <c r="BD73" s="1259"/>
      <c r="BE73" s="1259"/>
      <c r="BF73" s="1259"/>
      <c r="BG73" s="1259"/>
      <c r="BH73" s="1259"/>
      <c r="BI73" s="1259"/>
      <c r="BJ73" s="1259"/>
      <c r="BK73" s="1259"/>
      <c r="BL73" s="1259"/>
      <c r="BM73" s="1259"/>
      <c r="BN73" s="1259"/>
      <c r="BO73" s="1259"/>
      <c r="BP73" s="1258">
        <v>67</v>
      </c>
      <c r="BQ73" s="1258"/>
      <c r="BR73" s="1258"/>
      <c r="BS73" s="1258"/>
      <c r="BT73" s="1258"/>
      <c r="BU73" s="1258"/>
      <c r="BV73" s="1258"/>
      <c r="BW73" s="1258"/>
      <c r="BX73" s="1258">
        <v>72.599999999999994</v>
      </c>
      <c r="BY73" s="1258"/>
      <c r="BZ73" s="1258"/>
      <c r="CA73" s="1258"/>
      <c r="CB73" s="1258"/>
      <c r="CC73" s="1258"/>
      <c r="CD73" s="1258"/>
      <c r="CE73" s="1258"/>
      <c r="CF73" s="1258">
        <v>68.900000000000006</v>
      </c>
      <c r="CG73" s="1258"/>
      <c r="CH73" s="1258"/>
      <c r="CI73" s="1258"/>
      <c r="CJ73" s="1258"/>
      <c r="CK73" s="1258"/>
      <c r="CL73" s="1258"/>
      <c r="CM73" s="1258"/>
      <c r="CN73" s="1258">
        <v>64.5</v>
      </c>
      <c r="CO73" s="1258"/>
      <c r="CP73" s="1258"/>
      <c r="CQ73" s="1258"/>
      <c r="CR73" s="1258"/>
      <c r="CS73" s="1258"/>
      <c r="CT73" s="1258"/>
      <c r="CU73" s="1258"/>
      <c r="CV73" s="1258">
        <v>57.1</v>
      </c>
      <c r="CW73" s="1258"/>
      <c r="CX73" s="1258"/>
      <c r="CY73" s="1258"/>
      <c r="CZ73" s="1258"/>
      <c r="DA73" s="1258"/>
      <c r="DB73" s="1258"/>
      <c r="DC73" s="1258"/>
    </row>
    <row r="74" spans="2:107" x14ac:dyDescent="0.15">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618</v>
      </c>
      <c r="BC75" s="1259"/>
      <c r="BD75" s="1259"/>
      <c r="BE75" s="1259"/>
      <c r="BF75" s="1259"/>
      <c r="BG75" s="1259"/>
      <c r="BH75" s="1259"/>
      <c r="BI75" s="1259"/>
      <c r="BJ75" s="1259"/>
      <c r="BK75" s="1259"/>
      <c r="BL75" s="1259"/>
      <c r="BM75" s="1259"/>
      <c r="BN75" s="1259"/>
      <c r="BO75" s="1259"/>
      <c r="BP75" s="1258">
        <v>7.6</v>
      </c>
      <c r="BQ75" s="1258"/>
      <c r="BR75" s="1258"/>
      <c r="BS75" s="1258"/>
      <c r="BT75" s="1258"/>
      <c r="BU75" s="1258"/>
      <c r="BV75" s="1258"/>
      <c r="BW75" s="1258"/>
      <c r="BX75" s="1258">
        <v>8.6</v>
      </c>
      <c r="BY75" s="1258"/>
      <c r="BZ75" s="1258"/>
      <c r="CA75" s="1258"/>
      <c r="CB75" s="1258"/>
      <c r="CC75" s="1258"/>
      <c r="CD75" s="1258"/>
      <c r="CE75" s="1258"/>
      <c r="CF75" s="1258">
        <v>9</v>
      </c>
      <c r="CG75" s="1258"/>
      <c r="CH75" s="1258"/>
      <c r="CI75" s="1258"/>
      <c r="CJ75" s="1258"/>
      <c r="CK75" s="1258"/>
      <c r="CL75" s="1258"/>
      <c r="CM75" s="1258"/>
      <c r="CN75" s="1258">
        <v>9.5</v>
      </c>
      <c r="CO75" s="1258"/>
      <c r="CP75" s="1258"/>
      <c r="CQ75" s="1258"/>
      <c r="CR75" s="1258"/>
      <c r="CS75" s="1258"/>
      <c r="CT75" s="1258"/>
      <c r="CU75" s="1258"/>
      <c r="CV75" s="1258">
        <v>10.4</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616</v>
      </c>
      <c r="AO77" s="1257"/>
      <c r="AP77" s="1257"/>
      <c r="AQ77" s="1257"/>
      <c r="AR77" s="1257"/>
      <c r="AS77" s="1257"/>
      <c r="AT77" s="1257"/>
      <c r="AU77" s="1257"/>
      <c r="AV77" s="1257"/>
      <c r="AW77" s="1257"/>
      <c r="AX77" s="1257"/>
      <c r="AY77" s="1257"/>
      <c r="AZ77" s="1257"/>
      <c r="BA77" s="1257"/>
      <c r="BB77" s="1259" t="s">
        <v>614</v>
      </c>
      <c r="BC77" s="1259"/>
      <c r="BD77" s="1259"/>
      <c r="BE77" s="1259"/>
      <c r="BF77" s="1259"/>
      <c r="BG77" s="1259"/>
      <c r="BH77" s="1259"/>
      <c r="BI77" s="1259"/>
      <c r="BJ77" s="1259"/>
      <c r="BK77" s="1259"/>
      <c r="BL77" s="1259"/>
      <c r="BM77" s="1259"/>
      <c r="BN77" s="1259"/>
      <c r="BO77" s="1259"/>
      <c r="BP77" s="1258">
        <v>7.6</v>
      </c>
      <c r="BQ77" s="1258"/>
      <c r="BR77" s="1258"/>
      <c r="BS77" s="1258"/>
      <c r="BT77" s="1258"/>
      <c r="BU77" s="1258"/>
      <c r="BV77" s="1258"/>
      <c r="BW77" s="1258"/>
      <c r="BX77" s="1258">
        <v>3</v>
      </c>
      <c r="BY77" s="1258"/>
      <c r="BZ77" s="1258"/>
      <c r="CA77" s="1258"/>
      <c r="CB77" s="1258"/>
      <c r="CC77" s="1258"/>
      <c r="CD77" s="1258"/>
      <c r="CE77" s="1258"/>
      <c r="CF77" s="1258">
        <v>3.4</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618</v>
      </c>
      <c r="BC79" s="1259"/>
      <c r="BD79" s="1259"/>
      <c r="BE79" s="1259"/>
      <c r="BF79" s="1259"/>
      <c r="BG79" s="1259"/>
      <c r="BH79" s="1259"/>
      <c r="BI79" s="1259"/>
      <c r="BJ79" s="1259"/>
      <c r="BK79" s="1259"/>
      <c r="BL79" s="1259"/>
      <c r="BM79" s="1259"/>
      <c r="BN79" s="1259"/>
      <c r="BO79" s="1259"/>
      <c r="BP79" s="1258">
        <v>8.6</v>
      </c>
      <c r="BQ79" s="1258"/>
      <c r="BR79" s="1258"/>
      <c r="BS79" s="1258"/>
      <c r="BT79" s="1258"/>
      <c r="BU79" s="1258"/>
      <c r="BV79" s="1258"/>
      <c r="BW79" s="1258"/>
      <c r="BX79" s="1258">
        <v>8.8000000000000007</v>
      </c>
      <c r="BY79" s="1258"/>
      <c r="BZ79" s="1258"/>
      <c r="CA79" s="1258"/>
      <c r="CB79" s="1258"/>
      <c r="CC79" s="1258"/>
      <c r="CD79" s="1258"/>
      <c r="CE79" s="1258"/>
      <c r="CF79" s="1258">
        <v>8.8000000000000007</v>
      </c>
      <c r="CG79" s="1258"/>
      <c r="CH79" s="1258"/>
      <c r="CI79" s="1258"/>
      <c r="CJ79" s="1258"/>
      <c r="CK79" s="1258"/>
      <c r="CL79" s="1258"/>
      <c r="CM79" s="1258"/>
      <c r="CN79" s="1258">
        <v>8.3000000000000007</v>
      </c>
      <c r="CO79" s="1258"/>
      <c r="CP79" s="1258"/>
      <c r="CQ79" s="1258"/>
      <c r="CR79" s="1258"/>
      <c r="CS79" s="1258"/>
      <c r="CT79" s="1258"/>
      <c r="CU79" s="1258"/>
      <c r="CV79" s="1258">
        <v>8.1</v>
      </c>
      <c r="CW79" s="1258"/>
      <c r="CX79" s="1258"/>
      <c r="CY79" s="1258"/>
      <c r="CZ79" s="1258"/>
      <c r="DA79" s="1258"/>
      <c r="DB79" s="1258"/>
      <c r="DC79" s="1258"/>
    </row>
    <row r="80" spans="2:107" x14ac:dyDescent="0.15">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Kf2AaSo8ohMScZ5khzgKFEpqenl+1uye679ZWWl8lB5+eHAeQ/9OYWSiDqOKblxaUrTHvDYoMN0dvgt/hmLOTw==" saltValue="ut3gMuDy1Ufe1yJHq+URh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4ED01-DE95-4A7F-BB06-E06CDD02041E}">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518</v>
      </c>
    </row>
  </sheetData>
  <sheetProtection algorithmName="SHA-512" hashValue="I0XBtVh/3msdKaw7j6MiZXPCF7+VkGYSRbrC6BbUOiTiEc4eMRBo5RaIrZitPDa3XIQ5zYC40WC4SRfM9c2OVg==" saltValue="9MGqoMDnqlQbmks4nQKs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8D0EE-9BCC-47CB-A259-9FC9B08DFD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518</v>
      </c>
    </row>
  </sheetData>
  <sheetProtection algorithmName="SHA-512" hashValue="rUmnS8TSrIwQRvNiEaa0e4PVWB2CsxjIDAINPSZd/hyYIrX6X1J2l/Qymm4VJNlfVUQsSt1dmf9Asfc/XTx/bQ==" saltValue="8zJAlAC7PfHoGal7UPwj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568</v>
      </c>
      <c r="G2" s="151"/>
      <c r="H2" s="152"/>
    </row>
    <row r="3" spans="1:8" x14ac:dyDescent="0.15">
      <c r="A3" s="148" t="s">
        <v>561</v>
      </c>
      <c r="B3" s="153"/>
      <c r="C3" s="154"/>
      <c r="D3" s="155">
        <v>43149</v>
      </c>
      <c r="E3" s="156"/>
      <c r="F3" s="157">
        <v>121449</v>
      </c>
      <c r="G3" s="158"/>
      <c r="H3" s="159"/>
    </row>
    <row r="4" spans="1:8" x14ac:dyDescent="0.15">
      <c r="A4" s="160"/>
      <c r="B4" s="161"/>
      <c r="C4" s="162"/>
      <c r="D4" s="163">
        <v>21566</v>
      </c>
      <c r="E4" s="164"/>
      <c r="F4" s="165">
        <v>62922</v>
      </c>
      <c r="G4" s="166"/>
      <c r="H4" s="167"/>
    </row>
    <row r="5" spans="1:8" x14ac:dyDescent="0.15">
      <c r="A5" s="148" t="s">
        <v>563</v>
      </c>
      <c r="B5" s="153"/>
      <c r="C5" s="154"/>
      <c r="D5" s="155">
        <v>61271</v>
      </c>
      <c r="E5" s="156"/>
      <c r="F5" s="157">
        <v>145139</v>
      </c>
      <c r="G5" s="158"/>
      <c r="H5" s="159"/>
    </row>
    <row r="6" spans="1:8" x14ac:dyDescent="0.15">
      <c r="A6" s="160"/>
      <c r="B6" s="161"/>
      <c r="C6" s="162"/>
      <c r="D6" s="163">
        <v>44760</v>
      </c>
      <c r="E6" s="164"/>
      <c r="F6" s="165">
        <v>83762</v>
      </c>
      <c r="G6" s="166"/>
      <c r="H6" s="167"/>
    </row>
    <row r="7" spans="1:8" x14ac:dyDescent="0.15">
      <c r="A7" s="148" t="s">
        <v>564</v>
      </c>
      <c r="B7" s="153"/>
      <c r="C7" s="154"/>
      <c r="D7" s="155">
        <v>137811</v>
      </c>
      <c r="E7" s="156"/>
      <c r="F7" s="157">
        <v>125391</v>
      </c>
      <c r="G7" s="158"/>
      <c r="H7" s="159"/>
    </row>
    <row r="8" spans="1:8" x14ac:dyDescent="0.15">
      <c r="A8" s="160"/>
      <c r="B8" s="161"/>
      <c r="C8" s="162"/>
      <c r="D8" s="163">
        <v>42538</v>
      </c>
      <c r="E8" s="164"/>
      <c r="F8" s="165">
        <v>68516</v>
      </c>
      <c r="G8" s="166"/>
      <c r="H8" s="167"/>
    </row>
    <row r="9" spans="1:8" x14ac:dyDescent="0.15">
      <c r="A9" s="148" t="s">
        <v>565</v>
      </c>
      <c r="B9" s="153"/>
      <c r="C9" s="154"/>
      <c r="D9" s="155">
        <v>85988</v>
      </c>
      <c r="E9" s="156"/>
      <c r="F9" s="157">
        <v>138402</v>
      </c>
      <c r="G9" s="158"/>
      <c r="H9" s="159"/>
    </row>
    <row r="10" spans="1:8" x14ac:dyDescent="0.15">
      <c r="A10" s="160"/>
      <c r="B10" s="161"/>
      <c r="C10" s="162"/>
      <c r="D10" s="163">
        <v>28451</v>
      </c>
      <c r="E10" s="164"/>
      <c r="F10" s="165">
        <v>70652</v>
      </c>
      <c r="G10" s="166"/>
      <c r="H10" s="167"/>
    </row>
    <row r="11" spans="1:8" x14ac:dyDescent="0.15">
      <c r="A11" s="148" t="s">
        <v>566</v>
      </c>
      <c r="B11" s="153"/>
      <c r="C11" s="154"/>
      <c r="D11" s="155">
        <v>62841</v>
      </c>
      <c r="E11" s="156"/>
      <c r="F11" s="157">
        <v>146367</v>
      </c>
      <c r="G11" s="158"/>
      <c r="H11" s="159"/>
    </row>
    <row r="12" spans="1:8" x14ac:dyDescent="0.15">
      <c r="A12" s="160"/>
      <c r="B12" s="161"/>
      <c r="C12" s="168"/>
      <c r="D12" s="163">
        <v>29434</v>
      </c>
      <c r="E12" s="164"/>
      <c r="F12" s="165">
        <v>79441</v>
      </c>
      <c r="G12" s="166"/>
      <c r="H12" s="167"/>
    </row>
    <row r="13" spans="1:8" x14ac:dyDescent="0.15">
      <c r="A13" s="148"/>
      <c r="B13" s="153"/>
      <c r="C13" s="169"/>
      <c r="D13" s="170">
        <v>78212</v>
      </c>
      <c r="E13" s="171"/>
      <c r="F13" s="172">
        <v>135350</v>
      </c>
      <c r="G13" s="173"/>
      <c r="H13" s="159"/>
    </row>
    <row r="14" spans="1:8" x14ac:dyDescent="0.15">
      <c r="A14" s="160"/>
      <c r="B14" s="161"/>
      <c r="C14" s="162"/>
      <c r="D14" s="163">
        <v>33350</v>
      </c>
      <c r="E14" s="164"/>
      <c r="F14" s="165">
        <v>73059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11.13</v>
      </c>
      <c r="C19" s="174">
        <f>ROUND(VALUE(SUBSTITUTE(実質収支比率等に係る経年分析!G$48,"▲","-")),2)</f>
        <v>13.78</v>
      </c>
      <c r="D19" s="174">
        <f>ROUND(VALUE(SUBSTITUTE(実質収支比率等に係る経年分析!H$48,"▲","-")),2)</f>
        <v>10.19</v>
      </c>
      <c r="E19" s="174">
        <f>ROUND(VALUE(SUBSTITUTE(実質収支比率等に係る経年分析!I$48,"▲","-")),2)</f>
        <v>12.55</v>
      </c>
      <c r="F19" s="174">
        <f>ROUND(VALUE(SUBSTITUTE(実質収支比率等に係る経年分析!J$48,"▲","-")),2)</f>
        <v>12.6</v>
      </c>
    </row>
    <row r="20" spans="1:11" x14ac:dyDescent="0.15">
      <c r="A20" s="174" t="s">
        <v>57</v>
      </c>
      <c r="B20" s="174">
        <f>ROUND(VALUE(SUBSTITUTE(実質収支比率等に係る経年分析!F$47,"▲","-")),2)</f>
        <v>46.4</v>
      </c>
      <c r="C20" s="174">
        <f>ROUND(VALUE(SUBSTITUTE(実質収支比率等に係る経年分析!G$47,"▲","-")),2)</f>
        <v>38.83</v>
      </c>
      <c r="D20" s="174">
        <f>ROUND(VALUE(SUBSTITUTE(実質収支比率等に係る経年分析!H$47,"▲","-")),2)</f>
        <v>39.78</v>
      </c>
      <c r="E20" s="174">
        <f>ROUND(VALUE(SUBSTITUTE(実質収支比率等に係る経年分析!I$47,"▲","-")),2)</f>
        <v>39.15</v>
      </c>
      <c r="F20" s="174">
        <f>ROUND(VALUE(SUBSTITUTE(実質収支比率等に係る経年分析!J$47,"▲","-")),2)</f>
        <v>42.63</v>
      </c>
    </row>
    <row r="21" spans="1:11" x14ac:dyDescent="0.15">
      <c r="A21" s="174" t="s">
        <v>58</v>
      </c>
      <c r="B21" s="174">
        <f>IF(ISNUMBER(VALUE(SUBSTITUTE(実質収支比率等に係る経年分析!F$49,"▲","-"))),ROUND(VALUE(SUBSTITUTE(実質収支比率等に係る経年分析!F$49,"▲","-")),2),NA())</f>
        <v>-6.56</v>
      </c>
      <c r="C21" s="174">
        <f>IF(ISNUMBER(VALUE(SUBSTITUTE(実質収支比率等に係る経年分析!G$49,"▲","-"))),ROUND(VALUE(SUBSTITUTE(実質収支比率等に係る経年分析!G$49,"▲","-")),2),NA())</f>
        <v>-9.74</v>
      </c>
      <c r="D21" s="174">
        <f>IF(ISNUMBER(VALUE(SUBSTITUTE(実質収支比率等に係る経年分析!H$49,"▲","-"))),ROUND(VALUE(SUBSTITUTE(実質収支比率等に係る経年分析!H$49,"▲","-")),2),NA())</f>
        <v>-5.4</v>
      </c>
      <c r="E21" s="174">
        <f>IF(ISNUMBER(VALUE(SUBSTITUTE(実質収支比率等に係る経年分析!I$49,"▲","-"))),ROUND(VALUE(SUBSTITUTE(実質収支比率等に係る経年分析!I$49,"▲","-")),2),NA())</f>
        <v>1.29</v>
      </c>
      <c r="F21" s="174">
        <f>IF(ISNUMBER(VALUE(SUBSTITUTE(実質収支比率等に係る経年分析!J$49,"▲","-"))),ROUND(VALUE(SUBSTITUTE(実質収支比率等に係る経年分析!J$49,"▲","-")),2),NA())</f>
        <v>-3.44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下水道事業特別会計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0.83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1.1299999999999999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0.89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0.44</v>
      </c>
    </row>
    <row r="33" spans="1:16" x14ac:dyDescent="0.15">
      <c r="A33" s="175" t="str">
        <f>IF(連結実質赤字比率に係る赤字・黒字の構成分析!C$37="",NA(),連結実質赤字比率に係る赤字・黒字の構成分析!C$37)</f>
        <v>土地取得特別会計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2.5499999999999998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9.7799999999999994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9.1199999999999992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8.8000000000000007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7.65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9.7200000000000006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11.37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356</v>
      </c>
      <c r="E42" s="176"/>
      <c r="F42" s="176"/>
      <c r="G42" s="176">
        <f>'実質公債費比率（分子）の構造'!L$52</f>
        <v>352</v>
      </c>
      <c r="H42" s="176"/>
      <c r="I42" s="176"/>
      <c r="J42" s="176">
        <f>'実質公債費比率（分子）の構造'!M$52</f>
        <v>342</v>
      </c>
      <c r="K42" s="176"/>
      <c r="L42" s="176"/>
      <c r="M42" s="176">
        <f>'実質公債費比率（分子）の構造'!N$52</f>
        <v>328</v>
      </c>
      <c r="N42" s="176"/>
      <c r="O42" s="176"/>
      <c r="P42" s="176">
        <f>'実質公債費比率（分子）の構造'!O$52</f>
        <v>318</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51</v>
      </c>
      <c r="C45" s="176"/>
      <c r="D45" s="176"/>
      <c r="E45" s="176">
        <f>'実質公債費比率（分子）の構造'!L$49</f>
        <v>53</v>
      </c>
      <c r="F45" s="176"/>
      <c r="G45" s="176"/>
      <c r="H45" s="176">
        <f>'実質公債費比率（分子）の構造'!M$49</f>
        <v>50</v>
      </c>
      <c r="I45" s="176"/>
      <c r="J45" s="176"/>
      <c r="K45" s="176">
        <f>'実質公債費比率（分子）の構造'!N$49</f>
        <v>36</v>
      </c>
      <c r="L45" s="176"/>
      <c r="M45" s="176"/>
      <c r="N45" s="176">
        <f>'実質公債費比率（分子）の構造'!O$49</f>
        <v>42</v>
      </c>
      <c r="O45" s="176"/>
      <c r="P45" s="176"/>
    </row>
    <row r="46" spans="1:16" x14ac:dyDescent="0.15">
      <c r="A46" s="176" t="s">
        <v>69</v>
      </c>
      <c r="B46" s="176">
        <f>'実質公債費比率（分子）の構造'!K$48</f>
        <v>170</v>
      </c>
      <c r="C46" s="176"/>
      <c r="D46" s="176"/>
      <c r="E46" s="176">
        <f>'実質公債費比率（分子）の構造'!L$48</f>
        <v>169</v>
      </c>
      <c r="F46" s="176"/>
      <c r="G46" s="176"/>
      <c r="H46" s="176">
        <f>'実質公債費比率（分子）の構造'!M$48</f>
        <v>169</v>
      </c>
      <c r="I46" s="176"/>
      <c r="J46" s="176"/>
      <c r="K46" s="176">
        <f>'実質公債費比率（分子）の構造'!N$48</f>
        <v>178</v>
      </c>
      <c r="L46" s="176"/>
      <c r="M46" s="176"/>
      <c r="N46" s="176">
        <f>'実質公債費比率（分子）の構造'!O$48</f>
        <v>183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322</v>
      </c>
      <c r="C49" s="176"/>
      <c r="D49" s="176"/>
      <c r="E49" s="176">
        <f>'実質公債費比率（分子）の構造'!L$45</f>
        <v>344</v>
      </c>
      <c r="F49" s="176"/>
      <c r="G49" s="176"/>
      <c r="H49" s="176">
        <f>'実質公債費比率（分子）の構造'!M$45</f>
        <v>349</v>
      </c>
      <c r="I49" s="176"/>
      <c r="J49" s="176"/>
      <c r="K49" s="176">
        <f>'実質公債費比率（分子）の構造'!N$45</f>
        <v>382</v>
      </c>
      <c r="L49" s="176"/>
      <c r="M49" s="176"/>
      <c r="N49" s="176">
        <f>'実質公債費比率（分子）の構造'!O$45</f>
        <v>412</v>
      </c>
      <c r="O49" s="176"/>
      <c r="P49" s="176"/>
    </row>
    <row r="50" spans="1:16" x14ac:dyDescent="0.15">
      <c r="A50" s="176" t="s">
        <v>73</v>
      </c>
      <c r="B50" s="176" t="e">
        <f>NA()</f>
        <v>#N/A</v>
      </c>
      <c r="C50" s="176">
        <f>IF(ISNUMBER('実質公債費比率（分子）の構造'!K$53),'実質公債費比率（分子）の構造'!K$53,NA())</f>
        <v>187</v>
      </c>
      <c r="D50" s="176" t="e">
        <f>NA()</f>
        <v>#N/A</v>
      </c>
      <c r="E50" s="176" t="e">
        <f>NA()</f>
        <v>#N/A</v>
      </c>
      <c r="F50" s="176">
        <f>IF(ISNUMBER('実質公債費比率（分子）の構造'!L$53),'実質公債費比率（分子）の構造'!L$53,NA())</f>
        <v>214</v>
      </c>
      <c r="G50" s="176" t="e">
        <f>NA()</f>
        <v>#N/A</v>
      </c>
      <c r="H50" s="176" t="e">
        <f>NA()</f>
        <v>#N/A</v>
      </c>
      <c r="I50" s="176">
        <f>IF(ISNUMBER('実質公債費比率（分子）の構造'!M$53),'実質公債費比率（分子）の構造'!M$53,NA())</f>
        <v>226</v>
      </c>
      <c r="J50" s="176" t="e">
        <f>NA()</f>
        <v>#N/A</v>
      </c>
      <c r="K50" s="176" t="e">
        <f>NA()</f>
        <v>#N/A</v>
      </c>
      <c r="L50" s="176">
        <f>IF(ISNUMBER('実質公債費比率（分子）の構造'!N$53),'実質公債費比率（分子）の構造'!N$53,NA())</f>
        <v>268</v>
      </c>
      <c r="M50" s="176" t="e">
        <f>NA()</f>
        <v>#N/A</v>
      </c>
      <c r="N50" s="176" t="e">
        <f>NA()</f>
        <v>#N/A</v>
      </c>
      <c r="O50" s="176">
        <f>IF(ISNUMBER('実質公債費比率（分子）の構造'!O$53),'実質公債費比率（分子）の構造'!O$53,NA())</f>
        <v>319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3764</v>
      </c>
      <c r="E56" s="175"/>
      <c r="F56" s="175"/>
      <c r="G56" s="175">
        <f>'将来負担比率（分子）の構造'!J$52</f>
        <v>3782</v>
      </c>
      <c r="H56" s="175"/>
      <c r="I56" s="175"/>
      <c r="J56" s="175">
        <f>'将来負担比率（分子）の構造'!K$52</f>
        <v>3719</v>
      </c>
      <c r="K56" s="175"/>
      <c r="L56" s="175"/>
      <c r="M56" s="175">
        <f>'将来負担比率（分子）の構造'!L$52</f>
        <v>3683</v>
      </c>
      <c r="N56" s="175"/>
      <c r="O56" s="175"/>
      <c r="P56" s="175">
        <f>'将来負担比率（分子）の構造'!M$52</f>
        <v>3592</v>
      </c>
    </row>
    <row r="57" spans="1:16" x14ac:dyDescent="0.15">
      <c r="A57" s="175" t="s">
        <v>44</v>
      </c>
      <c r="B57" s="175"/>
      <c r="C57" s="175"/>
      <c r="D57" s="175">
        <f>'将来負担比率（分子）の構造'!I$51</f>
        <v>1</v>
      </c>
      <c r="E57" s="175"/>
      <c r="F57" s="175"/>
      <c r="G57" s="175">
        <f>'将来負担比率（分子）の構造'!J$51</f>
        <v>0</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43</v>
      </c>
      <c r="B58" s="175"/>
      <c r="C58" s="175"/>
      <c r="D58" s="175">
        <f>'将来負担比率（分子）の構造'!I$50</f>
        <v>1669</v>
      </c>
      <c r="E58" s="175"/>
      <c r="F58" s="175"/>
      <c r="G58" s="175">
        <f>'将来負担比率（分子）の構造'!J$50</f>
        <v>1497</v>
      </c>
      <c r="H58" s="175"/>
      <c r="I58" s="175"/>
      <c r="J58" s="175">
        <f>'将来負担比率（分子）の構造'!K$50</f>
        <v>1590</v>
      </c>
      <c r="K58" s="175"/>
      <c r="L58" s="175"/>
      <c r="M58" s="175">
        <f>'将来負担比率（分子）の構造'!L$50</f>
        <v>1731</v>
      </c>
      <c r="N58" s="175"/>
      <c r="O58" s="175"/>
      <c r="P58" s="175">
        <f>'将来負担比率（分子）の構造'!M$50</f>
        <v>1780</v>
      </c>
    </row>
    <row r="59" spans="1:16" x14ac:dyDescent="0.15">
      <c r="A59" s="175" t="s">
        <v>41</v>
      </c>
      <c r="B59" s="175">
        <f>'将来負担比率（分子）の構造'!I$49</f>
        <v>42</v>
      </c>
      <c r="C59" s="175"/>
      <c r="D59" s="175"/>
      <c r="E59" s="175">
        <f>'将来負担比率（分子）の構造'!J$49</f>
        <v>64</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498</v>
      </c>
      <c r="C62" s="175"/>
      <c r="D62" s="175"/>
      <c r="E62" s="175">
        <f>'将来負担比率（分子）の構造'!J$45</f>
        <v>466</v>
      </c>
      <c r="F62" s="175"/>
      <c r="G62" s="175"/>
      <c r="H62" s="175">
        <f>'将来負担比率（分子）の構造'!K$45</f>
        <v>436</v>
      </c>
      <c r="I62" s="175"/>
      <c r="J62" s="175"/>
      <c r="K62" s="175">
        <f>'将来負担比率（分子）の構造'!L$45</f>
        <v>443</v>
      </c>
      <c r="L62" s="175"/>
      <c r="M62" s="175"/>
      <c r="N62" s="175">
        <f>'将来負担比率（分子）の構造'!M$45</f>
        <v>410</v>
      </c>
      <c r="O62" s="175"/>
      <c r="P62" s="175"/>
    </row>
    <row r="63" spans="1:16" x14ac:dyDescent="0.15">
      <c r="A63" s="175" t="s">
        <v>36</v>
      </c>
      <c r="B63" s="175">
        <f>'将来負担比率（分子）の構造'!I$44</f>
        <v>592</v>
      </c>
      <c r="C63" s="175"/>
      <c r="D63" s="175"/>
      <c r="E63" s="175">
        <f>'将来負担比率（分子）の構造'!J$44</f>
        <v>546</v>
      </c>
      <c r="F63" s="175"/>
      <c r="G63" s="175"/>
      <c r="H63" s="175">
        <f>'将来負担比率（分子）の構造'!K$44</f>
        <v>532</v>
      </c>
      <c r="I63" s="175"/>
      <c r="J63" s="175"/>
      <c r="K63" s="175">
        <f>'将来負担比率（分子）の構造'!L$44</f>
        <v>758</v>
      </c>
      <c r="L63" s="175"/>
      <c r="M63" s="175"/>
      <c r="N63" s="175">
        <f>'将来負担比率（分子）の構造'!M$44</f>
        <v>867</v>
      </c>
      <c r="O63" s="175"/>
      <c r="P63" s="175"/>
    </row>
    <row r="64" spans="1:16" x14ac:dyDescent="0.15">
      <c r="A64" s="175" t="s">
        <v>35</v>
      </c>
      <c r="B64" s="175">
        <f>'将来負担比率（分子）の構造'!I$43</f>
        <v>2154</v>
      </c>
      <c r="C64" s="175"/>
      <c r="D64" s="175"/>
      <c r="E64" s="175">
        <f>'将来負担比率（分子）の構造'!J$43</f>
        <v>2143</v>
      </c>
      <c r="F64" s="175"/>
      <c r="G64" s="175"/>
      <c r="H64" s="175">
        <f>'将来負担比率（分子）の構造'!K$43</f>
        <v>2054</v>
      </c>
      <c r="I64" s="175"/>
      <c r="J64" s="175"/>
      <c r="K64" s="175">
        <f>'将来負担比率（分子）の構造'!L$43</f>
        <v>1990</v>
      </c>
      <c r="L64" s="175"/>
      <c r="M64" s="175"/>
      <c r="N64" s="175">
        <f>'将来負担比率（分子）の構造'!M$43</f>
        <v>1858</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3653</v>
      </c>
      <c r="C66" s="175"/>
      <c r="D66" s="175"/>
      <c r="E66" s="175">
        <f>'将来負担比率（分子）の構造'!J$41</f>
        <v>3699</v>
      </c>
      <c r="F66" s="175"/>
      <c r="G66" s="175"/>
      <c r="H66" s="175">
        <f>'将来負担比率（分子）の構造'!K$41</f>
        <v>3971</v>
      </c>
      <c r="I66" s="175"/>
      <c r="J66" s="175"/>
      <c r="K66" s="175">
        <f>'将来負担比率（分子）の構造'!L$41</f>
        <v>3959</v>
      </c>
      <c r="L66" s="175"/>
      <c r="M66" s="175"/>
      <c r="N66" s="175">
        <f>'将来負担比率（分子）の構造'!M$41</f>
        <v>3750</v>
      </c>
      <c r="O66" s="175"/>
      <c r="P66" s="175"/>
    </row>
    <row r="67" spans="1:16" x14ac:dyDescent="0.15">
      <c r="A67" s="175" t="s">
        <v>77</v>
      </c>
      <c r="B67" s="175" t="e">
        <f>NA()</f>
        <v>#N/A</v>
      </c>
      <c r="C67" s="175">
        <f>IF(ISNUMBER('将来負担比率（分子）の構造'!I$53), IF('将来負担比率（分子）の構造'!I$53 &lt; 0, 0, '将来負担比率（分子）の構造'!I$53), NA())</f>
        <v>1504</v>
      </c>
      <c r="D67" s="175" t="e">
        <f>NA()</f>
        <v>#N/A</v>
      </c>
      <c r="E67" s="175" t="e">
        <f>NA()</f>
        <v>#N/A</v>
      </c>
      <c r="F67" s="175">
        <f>IF(ISNUMBER('将来負担比率（分子）の構造'!J$53), IF('将来負担比率（分子）の構造'!J$53 &lt; 0, 0, '将来負担比率（分子）の構造'!J$53), NA())</f>
        <v>1638</v>
      </c>
      <c r="G67" s="175" t="e">
        <f>NA()</f>
        <v>#N/A</v>
      </c>
      <c r="H67" s="175" t="e">
        <f>NA()</f>
        <v>#N/A</v>
      </c>
      <c r="I67" s="175">
        <f>IF(ISNUMBER('将来負担比率（分子）の構造'!K$53), IF('将来負担比率（分子）の構造'!K$53 &lt; 0, 0, '将来負担比率（分子）の構造'!K$53), NA())</f>
        <v>1684</v>
      </c>
      <c r="J67" s="175" t="e">
        <f>NA()</f>
        <v>#N/A</v>
      </c>
      <c r="K67" s="175" t="e">
        <f>NA()</f>
        <v>#N/A</v>
      </c>
      <c r="L67" s="175">
        <f>IF(ISNUMBER('将来負担比率（分子）の構造'!L$53), IF('将来負担比率（分子）の構造'!L$53 &lt; 0, 0, '将来負担比率（分子）の構造'!L$53), NA())</f>
        <v>1735</v>
      </c>
      <c r="M67" s="175" t="e">
        <f>NA()</f>
        <v>#N/A</v>
      </c>
      <c r="N67" s="175" t="e">
        <f>NA()</f>
        <v>#N/A</v>
      </c>
      <c r="O67" s="175">
        <f>IF(ISNUMBER('将来負担比率（分子）の構造'!M$53), IF('将来負担比率（分子）の構造'!M$53 &lt; 0, 0, '将来負担比率（分子）の構造'!M$53), NA())</f>
        <v>1513</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1107</v>
      </c>
      <c r="C72" s="179">
        <f>基金残高に係る経年分析!G55</f>
        <v>1181</v>
      </c>
      <c r="D72" s="179">
        <f>基金残高に係る経年分析!H55</f>
        <v>1264</v>
      </c>
    </row>
    <row r="73" spans="1:16" x14ac:dyDescent="0.15">
      <c r="A73" s="178" t="s">
        <v>80</v>
      </c>
      <c r="B73" s="179">
        <f>基金残高に係る経年分析!F56</f>
        <v>4</v>
      </c>
      <c r="C73" s="179">
        <f>基金残高に係る経年分析!G56</f>
        <v>4</v>
      </c>
      <c r="D73" s="179">
        <f>基金残高に係る経年分析!H56</f>
        <v>4</v>
      </c>
    </row>
    <row r="74" spans="1:16" x14ac:dyDescent="0.15">
      <c r="A74" s="178" t="s">
        <v>81</v>
      </c>
      <c r="B74" s="179">
        <f>基金残高に係る経年分析!F57</f>
        <v>193</v>
      </c>
      <c r="C74" s="179">
        <f>基金残高に係る経年分析!G57</f>
        <v>254</v>
      </c>
      <c r="D74" s="179">
        <f>基金残高に係る経年分析!H57</f>
        <v>223</v>
      </c>
    </row>
  </sheetData>
  <sheetProtection algorithmName="SHA-512" hashValue="d2OdGVSQkRAdKMn/l4HIYkiT8tEnD9iviNmDwLLqPnKV/DuoJqXtv0c2XjTqLhznI6jUQ2d6cQvoaIkH4sISdg==" saltValue="MbjGNCdUElOzVg3D/vUn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767367</v>
      </c>
      <c r="S5" s="649"/>
      <c r="T5" s="649"/>
      <c r="U5" s="649"/>
      <c r="V5" s="649"/>
      <c r="W5" s="649"/>
      <c r="X5" s="649"/>
      <c r="Y5" s="650"/>
      <c r="Z5" s="651">
        <v>14.6</v>
      </c>
      <c r="AA5" s="651"/>
      <c r="AB5" s="651"/>
      <c r="AC5" s="651"/>
      <c r="AD5" s="652">
        <v>767367</v>
      </c>
      <c r="AE5" s="652"/>
      <c r="AF5" s="652"/>
      <c r="AG5" s="652"/>
      <c r="AH5" s="652"/>
      <c r="AI5" s="652"/>
      <c r="AJ5" s="652"/>
      <c r="AK5" s="652"/>
      <c r="AL5" s="653">
        <v>25.9</v>
      </c>
      <c r="AM5" s="654"/>
      <c r="AN5" s="654"/>
      <c r="AO5" s="655"/>
      <c r="AP5" s="645" t="s">
        <v>232</v>
      </c>
      <c r="AQ5" s="646"/>
      <c r="AR5" s="646"/>
      <c r="AS5" s="646"/>
      <c r="AT5" s="646"/>
      <c r="AU5" s="646"/>
      <c r="AV5" s="646"/>
      <c r="AW5" s="646"/>
      <c r="AX5" s="646"/>
      <c r="AY5" s="646"/>
      <c r="AZ5" s="646"/>
      <c r="BA5" s="646"/>
      <c r="BB5" s="646"/>
      <c r="BC5" s="646"/>
      <c r="BD5" s="646"/>
      <c r="BE5" s="646"/>
      <c r="BF5" s="647"/>
      <c r="BG5" s="659">
        <v>761731</v>
      </c>
      <c r="BH5" s="660"/>
      <c r="BI5" s="660"/>
      <c r="BJ5" s="660"/>
      <c r="BK5" s="660"/>
      <c r="BL5" s="660"/>
      <c r="BM5" s="660"/>
      <c r="BN5" s="661"/>
      <c r="BO5" s="662">
        <v>99.3</v>
      </c>
      <c r="BP5" s="662"/>
      <c r="BQ5" s="662"/>
      <c r="BR5" s="662"/>
      <c r="BS5" s="663" t="s">
        <v>233</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225</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15">
      <c r="B6" s="656" t="s">
        <v>237</v>
      </c>
      <c r="C6" s="657"/>
      <c r="D6" s="657"/>
      <c r="E6" s="657"/>
      <c r="F6" s="657"/>
      <c r="G6" s="657"/>
      <c r="H6" s="657"/>
      <c r="I6" s="657"/>
      <c r="J6" s="657"/>
      <c r="K6" s="657"/>
      <c r="L6" s="657"/>
      <c r="M6" s="657"/>
      <c r="N6" s="657"/>
      <c r="O6" s="657"/>
      <c r="P6" s="657"/>
      <c r="Q6" s="658"/>
      <c r="R6" s="659">
        <v>42904</v>
      </c>
      <c r="S6" s="660"/>
      <c r="T6" s="660"/>
      <c r="U6" s="660"/>
      <c r="V6" s="660"/>
      <c r="W6" s="660"/>
      <c r="X6" s="660"/>
      <c r="Y6" s="661"/>
      <c r="Z6" s="662">
        <v>0.8</v>
      </c>
      <c r="AA6" s="662"/>
      <c r="AB6" s="662"/>
      <c r="AC6" s="662"/>
      <c r="AD6" s="663">
        <v>42904</v>
      </c>
      <c r="AE6" s="663"/>
      <c r="AF6" s="663"/>
      <c r="AG6" s="663"/>
      <c r="AH6" s="663"/>
      <c r="AI6" s="663"/>
      <c r="AJ6" s="663"/>
      <c r="AK6" s="663"/>
      <c r="AL6" s="664">
        <v>1.4</v>
      </c>
      <c r="AM6" s="665"/>
      <c r="AN6" s="665"/>
      <c r="AO6" s="666"/>
      <c r="AP6" s="656" t="s">
        <v>238</v>
      </c>
      <c r="AQ6" s="657"/>
      <c r="AR6" s="657"/>
      <c r="AS6" s="657"/>
      <c r="AT6" s="657"/>
      <c r="AU6" s="657"/>
      <c r="AV6" s="657"/>
      <c r="AW6" s="657"/>
      <c r="AX6" s="657"/>
      <c r="AY6" s="657"/>
      <c r="AZ6" s="657"/>
      <c r="BA6" s="657"/>
      <c r="BB6" s="657"/>
      <c r="BC6" s="657"/>
      <c r="BD6" s="657"/>
      <c r="BE6" s="657"/>
      <c r="BF6" s="658"/>
      <c r="BG6" s="659">
        <v>761731</v>
      </c>
      <c r="BH6" s="660"/>
      <c r="BI6" s="660"/>
      <c r="BJ6" s="660"/>
      <c r="BK6" s="660"/>
      <c r="BL6" s="660"/>
      <c r="BM6" s="660"/>
      <c r="BN6" s="661"/>
      <c r="BO6" s="662">
        <v>99.3</v>
      </c>
      <c r="BP6" s="662"/>
      <c r="BQ6" s="662"/>
      <c r="BR6" s="662"/>
      <c r="BS6" s="663" t="s">
        <v>184</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58736</v>
      </c>
      <c r="CS6" s="660"/>
      <c r="CT6" s="660"/>
      <c r="CU6" s="660"/>
      <c r="CV6" s="660"/>
      <c r="CW6" s="660"/>
      <c r="CX6" s="660"/>
      <c r="CY6" s="661"/>
      <c r="CZ6" s="653">
        <v>1.2</v>
      </c>
      <c r="DA6" s="654"/>
      <c r="DB6" s="654"/>
      <c r="DC6" s="670"/>
      <c r="DD6" s="668" t="s">
        <v>233</v>
      </c>
      <c r="DE6" s="660"/>
      <c r="DF6" s="660"/>
      <c r="DG6" s="660"/>
      <c r="DH6" s="660"/>
      <c r="DI6" s="660"/>
      <c r="DJ6" s="660"/>
      <c r="DK6" s="660"/>
      <c r="DL6" s="660"/>
      <c r="DM6" s="660"/>
      <c r="DN6" s="660"/>
      <c r="DO6" s="660"/>
      <c r="DP6" s="661"/>
      <c r="DQ6" s="668">
        <v>58736</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441</v>
      </c>
      <c r="S7" s="660"/>
      <c r="T7" s="660"/>
      <c r="U7" s="660"/>
      <c r="V7" s="660"/>
      <c r="W7" s="660"/>
      <c r="X7" s="660"/>
      <c r="Y7" s="661"/>
      <c r="Z7" s="662">
        <v>0</v>
      </c>
      <c r="AA7" s="662"/>
      <c r="AB7" s="662"/>
      <c r="AC7" s="662"/>
      <c r="AD7" s="663">
        <v>441</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353860</v>
      </c>
      <c r="BH7" s="660"/>
      <c r="BI7" s="660"/>
      <c r="BJ7" s="660"/>
      <c r="BK7" s="660"/>
      <c r="BL7" s="660"/>
      <c r="BM7" s="660"/>
      <c r="BN7" s="661"/>
      <c r="BO7" s="662">
        <v>46.1</v>
      </c>
      <c r="BP7" s="662"/>
      <c r="BQ7" s="662"/>
      <c r="BR7" s="662"/>
      <c r="BS7" s="663" t="s">
        <v>233</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940466</v>
      </c>
      <c r="CS7" s="660"/>
      <c r="CT7" s="660"/>
      <c r="CU7" s="660"/>
      <c r="CV7" s="660"/>
      <c r="CW7" s="660"/>
      <c r="CX7" s="660"/>
      <c r="CY7" s="661"/>
      <c r="CZ7" s="662">
        <v>19.3</v>
      </c>
      <c r="DA7" s="662"/>
      <c r="DB7" s="662"/>
      <c r="DC7" s="662"/>
      <c r="DD7" s="668">
        <v>21384</v>
      </c>
      <c r="DE7" s="660"/>
      <c r="DF7" s="660"/>
      <c r="DG7" s="660"/>
      <c r="DH7" s="660"/>
      <c r="DI7" s="660"/>
      <c r="DJ7" s="660"/>
      <c r="DK7" s="660"/>
      <c r="DL7" s="660"/>
      <c r="DM7" s="660"/>
      <c r="DN7" s="660"/>
      <c r="DO7" s="660"/>
      <c r="DP7" s="661"/>
      <c r="DQ7" s="668">
        <v>751037</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6342</v>
      </c>
      <c r="S8" s="660"/>
      <c r="T8" s="660"/>
      <c r="U8" s="660"/>
      <c r="V8" s="660"/>
      <c r="W8" s="660"/>
      <c r="X8" s="660"/>
      <c r="Y8" s="661"/>
      <c r="Z8" s="662">
        <v>0.1</v>
      </c>
      <c r="AA8" s="662"/>
      <c r="AB8" s="662"/>
      <c r="AC8" s="662"/>
      <c r="AD8" s="663">
        <v>6342</v>
      </c>
      <c r="AE8" s="663"/>
      <c r="AF8" s="663"/>
      <c r="AG8" s="663"/>
      <c r="AH8" s="663"/>
      <c r="AI8" s="663"/>
      <c r="AJ8" s="663"/>
      <c r="AK8" s="663"/>
      <c r="AL8" s="664">
        <v>0.2</v>
      </c>
      <c r="AM8" s="665"/>
      <c r="AN8" s="665"/>
      <c r="AO8" s="666"/>
      <c r="AP8" s="656" t="s">
        <v>244</v>
      </c>
      <c r="AQ8" s="657"/>
      <c r="AR8" s="657"/>
      <c r="AS8" s="657"/>
      <c r="AT8" s="657"/>
      <c r="AU8" s="657"/>
      <c r="AV8" s="657"/>
      <c r="AW8" s="657"/>
      <c r="AX8" s="657"/>
      <c r="AY8" s="657"/>
      <c r="AZ8" s="657"/>
      <c r="BA8" s="657"/>
      <c r="BB8" s="657"/>
      <c r="BC8" s="657"/>
      <c r="BD8" s="657"/>
      <c r="BE8" s="657"/>
      <c r="BF8" s="658"/>
      <c r="BG8" s="659">
        <v>12861</v>
      </c>
      <c r="BH8" s="660"/>
      <c r="BI8" s="660"/>
      <c r="BJ8" s="660"/>
      <c r="BK8" s="660"/>
      <c r="BL8" s="660"/>
      <c r="BM8" s="660"/>
      <c r="BN8" s="661"/>
      <c r="BO8" s="662">
        <v>1.7</v>
      </c>
      <c r="BP8" s="662"/>
      <c r="BQ8" s="662"/>
      <c r="BR8" s="662"/>
      <c r="BS8" s="663" t="s">
        <v>233</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1570058</v>
      </c>
      <c r="CS8" s="660"/>
      <c r="CT8" s="660"/>
      <c r="CU8" s="660"/>
      <c r="CV8" s="660"/>
      <c r="CW8" s="660"/>
      <c r="CX8" s="660"/>
      <c r="CY8" s="661"/>
      <c r="CZ8" s="662">
        <v>32.200000000000003</v>
      </c>
      <c r="DA8" s="662"/>
      <c r="DB8" s="662"/>
      <c r="DC8" s="662"/>
      <c r="DD8" s="668">
        <v>17500</v>
      </c>
      <c r="DE8" s="660"/>
      <c r="DF8" s="660"/>
      <c r="DG8" s="660"/>
      <c r="DH8" s="660"/>
      <c r="DI8" s="660"/>
      <c r="DJ8" s="660"/>
      <c r="DK8" s="660"/>
      <c r="DL8" s="660"/>
      <c r="DM8" s="660"/>
      <c r="DN8" s="660"/>
      <c r="DO8" s="660"/>
      <c r="DP8" s="661"/>
      <c r="DQ8" s="668">
        <v>959553</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4541</v>
      </c>
      <c r="S9" s="660"/>
      <c r="T9" s="660"/>
      <c r="U9" s="660"/>
      <c r="V9" s="660"/>
      <c r="W9" s="660"/>
      <c r="X9" s="660"/>
      <c r="Y9" s="661"/>
      <c r="Z9" s="662">
        <v>0.1</v>
      </c>
      <c r="AA9" s="662"/>
      <c r="AB9" s="662"/>
      <c r="AC9" s="662"/>
      <c r="AD9" s="663">
        <v>4541</v>
      </c>
      <c r="AE9" s="663"/>
      <c r="AF9" s="663"/>
      <c r="AG9" s="663"/>
      <c r="AH9" s="663"/>
      <c r="AI9" s="663"/>
      <c r="AJ9" s="663"/>
      <c r="AK9" s="663"/>
      <c r="AL9" s="664">
        <v>0.2</v>
      </c>
      <c r="AM9" s="665"/>
      <c r="AN9" s="665"/>
      <c r="AO9" s="666"/>
      <c r="AP9" s="656" t="s">
        <v>247</v>
      </c>
      <c r="AQ9" s="657"/>
      <c r="AR9" s="657"/>
      <c r="AS9" s="657"/>
      <c r="AT9" s="657"/>
      <c r="AU9" s="657"/>
      <c r="AV9" s="657"/>
      <c r="AW9" s="657"/>
      <c r="AX9" s="657"/>
      <c r="AY9" s="657"/>
      <c r="AZ9" s="657"/>
      <c r="BA9" s="657"/>
      <c r="BB9" s="657"/>
      <c r="BC9" s="657"/>
      <c r="BD9" s="657"/>
      <c r="BE9" s="657"/>
      <c r="BF9" s="658"/>
      <c r="BG9" s="659">
        <v>315441</v>
      </c>
      <c r="BH9" s="660"/>
      <c r="BI9" s="660"/>
      <c r="BJ9" s="660"/>
      <c r="BK9" s="660"/>
      <c r="BL9" s="660"/>
      <c r="BM9" s="660"/>
      <c r="BN9" s="661"/>
      <c r="BO9" s="662">
        <v>41.1</v>
      </c>
      <c r="BP9" s="662"/>
      <c r="BQ9" s="662"/>
      <c r="BR9" s="662"/>
      <c r="BS9" s="663" t="s">
        <v>184</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568637</v>
      </c>
      <c r="CS9" s="660"/>
      <c r="CT9" s="660"/>
      <c r="CU9" s="660"/>
      <c r="CV9" s="660"/>
      <c r="CW9" s="660"/>
      <c r="CX9" s="660"/>
      <c r="CY9" s="661"/>
      <c r="CZ9" s="662">
        <v>11.6</v>
      </c>
      <c r="DA9" s="662"/>
      <c r="DB9" s="662"/>
      <c r="DC9" s="662"/>
      <c r="DD9" s="668">
        <v>28041</v>
      </c>
      <c r="DE9" s="660"/>
      <c r="DF9" s="660"/>
      <c r="DG9" s="660"/>
      <c r="DH9" s="660"/>
      <c r="DI9" s="660"/>
      <c r="DJ9" s="660"/>
      <c r="DK9" s="660"/>
      <c r="DL9" s="660"/>
      <c r="DM9" s="660"/>
      <c r="DN9" s="660"/>
      <c r="DO9" s="660"/>
      <c r="DP9" s="661"/>
      <c r="DQ9" s="668">
        <v>479168</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233</v>
      </c>
      <c r="S10" s="660"/>
      <c r="T10" s="660"/>
      <c r="U10" s="660"/>
      <c r="V10" s="660"/>
      <c r="W10" s="660"/>
      <c r="X10" s="660"/>
      <c r="Y10" s="661"/>
      <c r="Z10" s="662" t="s">
        <v>184</v>
      </c>
      <c r="AA10" s="662"/>
      <c r="AB10" s="662"/>
      <c r="AC10" s="662"/>
      <c r="AD10" s="663" t="s">
        <v>233</v>
      </c>
      <c r="AE10" s="663"/>
      <c r="AF10" s="663"/>
      <c r="AG10" s="663"/>
      <c r="AH10" s="663"/>
      <c r="AI10" s="663"/>
      <c r="AJ10" s="663"/>
      <c r="AK10" s="663"/>
      <c r="AL10" s="664" t="s">
        <v>184</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14104</v>
      </c>
      <c r="BH10" s="660"/>
      <c r="BI10" s="660"/>
      <c r="BJ10" s="660"/>
      <c r="BK10" s="660"/>
      <c r="BL10" s="660"/>
      <c r="BM10" s="660"/>
      <c r="BN10" s="661"/>
      <c r="BO10" s="662">
        <v>1.8</v>
      </c>
      <c r="BP10" s="662"/>
      <c r="BQ10" s="662"/>
      <c r="BR10" s="662"/>
      <c r="BS10" s="663" t="s">
        <v>141</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t="s">
        <v>141</v>
      </c>
      <c r="CS10" s="660"/>
      <c r="CT10" s="660"/>
      <c r="CU10" s="660"/>
      <c r="CV10" s="660"/>
      <c r="CW10" s="660"/>
      <c r="CX10" s="660"/>
      <c r="CY10" s="661"/>
      <c r="CZ10" s="662" t="s">
        <v>141</v>
      </c>
      <c r="DA10" s="662"/>
      <c r="DB10" s="662"/>
      <c r="DC10" s="662"/>
      <c r="DD10" s="668" t="s">
        <v>184</v>
      </c>
      <c r="DE10" s="660"/>
      <c r="DF10" s="660"/>
      <c r="DG10" s="660"/>
      <c r="DH10" s="660"/>
      <c r="DI10" s="660"/>
      <c r="DJ10" s="660"/>
      <c r="DK10" s="660"/>
      <c r="DL10" s="660"/>
      <c r="DM10" s="660"/>
      <c r="DN10" s="660"/>
      <c r="DO10" s="660"/>
      <c r="DP10" s="661"/>
      <c r="DQ10" s="668" t="s">
        <v>233</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v>166919</v>
      </c>
      <c r="S11" s="660"/>
      <c r="T11" s="660"/>
      <c r="U11" s="660"/>
      <c r="V11" s="660"/>
      <c r="W11" s="660"/>
      <c r="X11" s="660"/>
      <c r="Y11" s="661"/>
      <c r="Z11" s="664">
        <v>3.2</v>
      </c>
      <c r="AA11" s="665"/>
      <c r="AB11" s="665"/>
      <c r="AC11" s="671"/>
      <c r="AD11" s="668">
        <v>166919</v>
      </c>
      <c r="AE11" s="660"/>
      <c r="AF11" s="660"/>
      <c r="AG11" s="660"/>
      <c r="AH11" s="660"/>
      <c r="AI11" s="660"/>
      <c r="AJ11" s="660"/>
      <c r="AK11" s="661"/>
      <c r="AL11" s="664">
        <v>5.6</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11454</v>
      </c>
      <c r="BH11" s="660"/>
      <c r="BI11" s="660"/>
      <c r="BJ11" s="660"/>
      <c r="BK11" s="660"/>
      <c r="BL11" s="660"/>
      <c r="BM11" s="660"/>
      <c r="BN11" s="661"/>
      <c r="BO11" s="662">
        <v>1.5</v>
      </c>
      <c r="BP11" s="662"/>
      <c r="BQ11" s="662"/>
      <c r="BR11" s="662"/>
      <c r="BS11" s="663" t="s">
        <v>141</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408047</v>
      </c>
      <c r="CS11" s="660"/>
      <c r="CT11" s="660"/>
      <c r="CU11" s="660"/>
      <c r="CV11" s="660"/>
      <c r="CW11" s="660"/>
      <c r="CX11" s="660"/>
      <c r="CY11" s="661"/>
      <c r="CZ11" s="662">
        <v>8.4</v>
      </c>
      <c r="DA11" s="662"/>
      <c r="DB11" s="662"/>
      <c r="DC11" s="662"/>
      <c r="DD11" s="668">
        <v>133877</v>
      </c>
      <c r="DE11" s="660"/>
      <c r="DF11" s="660"/>
      <c r="DG11" s="660"/>
      <c r="DH11" s="660"/>
      <c r="DI11" s="660"/>
      <c r="DJ11" s="660"/>
      <c r="DK11" s="660"/>
      <c r="DL11" s="660"/>
      <c r="DM11" s="660"/>
      <c r="DN11" s="660"/>
      <c r="DO11" s="660"/>
      <c r="DP11" s="661"/>
      <c r="DQ11" s="668">
        <v>260537</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t="s">
        <v>184</v>
      </c>
      <c r="S12" s="660"/>
      <c r="T12" s="660"/>
      <c r="U12" s="660"/>
      <c r="V12" s="660"/>
      <c r="W12" s="660"/>
      <c r="X12" s="660"/>
      <c r="Y12" s="661"/>
      <c r="Z12" s="662" t="s">
        <v>233</v>
      </c>
      <c r="AA12" s="662"/>
      <c r="AB12" s="662"/>
      <c r="AC12" s="662"/>
      <c r="AD12" s="663" t="s">
        <v>141</v>
      </c>
      <c r="AE12" s="663"/>
      <c r="AF12" s="663"/>
      <c r="AG12" s="663"/>
      <c r="AH12" s="663"/>
      <c r="AI12" s="663"/>
      <c r="AJ12" s="663"/>
      <c r="AK12" s="663"/>
      <c r="AL12" s="664" t="s">
        <v>233</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324307</v>
      </c>
      <c r="BH12" s="660"/>
      <c r="BI12" s="660"/>
      <c r="BJ12" s="660"/>
      <c r="BK12" s="660"/>
      <c r="BL12" s="660"/>
      <c r="BM12" s="660"/>
      <c r="BN12" s="661"/>
      <c r="BO12" s="662">
        <v>42.3</v>
      </c>
      <c r="BP12" s="662"/>
      <c r="BQ12" s="662"/>
      <c r="BR12" s="662"/>
      <c r="BS12" s="663" t="s">
        <v>184</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92576</v>
      </c>
      <c r="CS12" s="660"/>
      <c r="CT12" s="660"/>
      <c r="CU12" s="660"/>
      <c r="CV12" s="660"/>
      <c r="CW12" s="660"/>
      <c r="CX12" s="660"/>
      <c r="CY12" s="661"/>
      <c r="CZ12" s="662">
        <v>1.9</v>
      </c>
      <c r="DA12" s="662"/>
      <c r="DB12" s="662"/>
      <c r="DC12" s="662"/>
      <c r="DD12" s="668">
        <v>16916</v>
      </c>
      <c r="DE12" s="660"/>
      <c r="DF12" s="660"/>
      <c r="DG12" s="660"/>
      <c r="DH12" s="660"/>
      <c r="DI12" s="660"/>
      <c r="DJ12" s="660"/>
      <c r="DK12" s="660"/>
      <c r="DL12" s="660"/>
      <c r="DM12" s="660"/>
      <c r="DN12" s="660"/>
      <c r="DO12" s="660"/>
      <c r="DP12" s="661"/>
      <c r="DQ12" s="668">
        <v>59985</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141</v>
      </c>
      <c r="S13" s="660"/>
      <c r="T13" s="660"/>
      <c r="U13" s="660"/>
      <c r="V13" s="660"/>
      <c r="W13" s="660"/>
      <c r="X13" s="660"/>
      <c r="Y13" s="661"/>
      <c r="Z13" s="662" t="s">
        <v>184</v>
      </c>
      <c r="AA13" s="662"/>
      <c r="AB13" s="662"/>
      <c r="AC13" s="662"/>
      <c r="AD13" s="663" t="s">
        <v>141</v>
      </c>
      <c r="AE13" s="663"/>
      <c r="AF13" s="663"/>
      <c r="AG13" s="663"/>
      <c r="AH13" s="663"/>
      <c r="AI13" s="663"/>
      <c r="AJ13" s="663"/>
      <c r="AK13" s="663"/>
      <c r="AL13" s="664" t="s">
        <v>184</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323934</v>
      </c>
      <c r="BH13" s="660"/>
      <c r="BI13" s="660"/>
      <c r="BJ13" s="660"/>
      <c r="BK13" s="660"/>
      <c r="BL13" s="660"/>
      <c r="BM13" s="660"/>
      <c r="BN13" s="661"/>
      <c r="BO13" s="662">
        <v>42.2</v>
      </c>
      <c r="BP13" s="662"/>
      <c r="BQ13" s="662"/>
      <c r="BR13" s="662"/>
      <c r="BS13" s="663" t="s">
        <v>141</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200388</v>
      </c>
      <c r="CS13" s="660"/>
      <c r="CT13" s="660"/>
      <c r="CU13" s="660"/>
      <c r="CV13" s="660"/>
      <c r="CW13" s="660"/>
      <c r="CX13" s="660"/>
      <c r="CY13" s="661"/>
      <c r="CZ13" s="662">
        <v>4.0999999999999996</v>
      </c>
      <c r="DA13" s="662"/>
      <c r="DB13" s="662"/>
      <c r="DC13" s="662"/>
      <c r="DD13" s="668">
        <v>168764</v>
      </c>
      <c r="DE13" s="660"/>
      <c r="DF13" s="660"/>
      <c r="DG13" s="660"/>
      <c r="DH13" s="660"/>
      <c r="DI13" s="660"/>
      <c r="DJ13" s="660"/>
      <c r="DK13" s="660"/>
      <c r="DL13" s="660"/>
      <c r="DM13" s="660"/>
      <c r="DN13" s="660"/>
      <c r="DO13" s="660"/>
      <c r="DP13" s="661"/>
      <c r="DQ13" s="668">
        <v>70566</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v>155</v>
      </c>
      <c r="S14" s="660"/>
      <c r="T14" s="660"/>
      <c r="U14" s="660"/>
      <c r="V14" s="660"/>
      <c r="W14" s="660"/>
      <c r="X14" s="660"/>
      <c r="Y14" s="661"/>
      <c r="Z14" s="662">
        <v>0</v>
      </c>
      <c r="AA14" s="662"/>
      <c r="AB14" s="662"/>
      <c r="AC14" s="662"/>
      <c r="AD14" s="663">
        <v>155</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34346</v>
      </c>
      <c r="BH14" s="660"/>
      <c r="BI14" s="660"/>
      <c r="BJ14" s="660"/>
      <c r="BK14" s="660"/>
      <c r="BL14" s="660"/>
      <c r="BM14" s="660"/>
      <c r="BN14" s="661"/>
      <c r="BO14" s="662">
        <v>4.5</v>
      </c>
      <c r="BP14" s="662"/>
      <c r="BQ14" s="662"/>
      <c r="BR14" s="662"/>
      <c r="BS14" s="663" t="s">
        <v>233</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168730</v>
      </c>
      <c r="CS14" s="660"/>
      <c r="CT14" s="660"/>
      <c r="CU14" s="660"/>
      <c r="CV14" s="660"/>
      <c r="CW14" s="660"/>
      <c r="CX14" s="660"/>
      <c r="CY14" s="661"/>
      <c r="CZ14" s="662">
        <v>3.5</v>
      </c>
      <c r="DA14" s="662"/>
      <c r="DB14" s="662"/>
      <c r="DC14" s="662"/>
      <c r="DD14" s="668">
        <v>5103</v>
      </c>
      <c r="DE14" s="660"/>
      <c r="DF14" s="660"/>
      <c r="DG14" s="660"/>
      <c r="DH14" s="660"/>
      <c r="DI14" s="660"/>
      <c r="DJ14" s="660"/>
      <c r="DK14" s="660"/>
      <c r="DL14" s="660"/>
      <c r="DM14" s="660"/>
      <c r="DN14" s="660"/>
      <c r="DO14" s="660"/>
      <c r="DP14" s="661"/>
      <c r="DQ14" s="668">
        <v>164300</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t="s">
        <v>184</v>
      </c>
      <c r="S15" s="660"/>
      <c r="T15" s="660"/>
      <c r="U15" s="660"/>
      <c r="V15" s="660"/>
      <c r="W15" s="660"/>
      <c r="X15" s="660"/>
      <c r="Y15" s="661"/>
      <c r="Z15" s="662" t="s">
        <v>233</v>
      </c>
      <c r="AA15" s="662"/>
      <c r="AB15" s="662"/>
      <c r="AC15" s="662"/>
      <c r="AD15" s="663" t="s">
        <v>141</v>
      </c>
      <c r="AE15" s="663"/>
      <c r="AF15" s="663"/>
      <c r="AG15" s="663"/>
      <c r="AH15" s="663"/>
      <c r="AI15" s="663"/>
      <c r="AJ15" s="663"/>
      <c r="AK15" s="663"/>
      <c r="AL15" s="664" t="s">
        <v>233</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49218</v>
      </c>
      <c r="BH15" s="660"/>
      <c r="BI15" s="660"/>
      <c r="BJ15" s="660"/>
      <c r="BK15" s="660"/>
      <c r="BL15" s="660"/>
      <c r="BM15" s="660"/>
      <c r="BN15" s="661"/>
      <c r="BO15" s="662">
        <v>6.4</v>
      </c>
      <c r="BP15" s="662"/>
      <c r="BQ15" s="662"/>
      <c r="BR15" s="662"/>
      <c r="BS15" s="663" t="s">
        <v>233</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455405</v>
      </c>
      <c r="CS15" s="660"/>
      <c r="CT15" s="660"/>
      <c r="CU15" s="660"/>
      <c r="CV15" s="660"/>
      <c r="CW15" s="660"/>
      <c r="CX15" s="660"/>
      <c r="CY15" s="661"/>
      <c r="CZ15" s="662">
        <v>9.3000000000000007</v>
      </c>
      <c r="DA15" s="662"/>
      <c r="DB15" s="662"/>
      <c r="DC15" s="662"/>
      <c r="DD15" s="668">
        <v>108570</v>
      </c>
      <c r="DE15" s="660"/>
      <c r="DF15" s="660"/>
      <c r="DG15" s="660"/>
      <c r="DH15" s="660"/>
      <c r="DI15" s="660"/>
      <c r="DJ15" s="660"/>
      <c r="DK15" s="660"/>
      <c r="DL15" s="660"/>
      <c r="DM15" s="660"/>
      <c r="DN15" s="660"/>
      <c r="DO15" s="660"/>
      <c r="DP15" s="661"/>
      <c r="DQ15" s="668">
        <v>332084</v>
      </c>
      <c r="DR15" s="660"/>
      <c r="DS15" s="660"/>
      <c r="DT15" s="660"/>
      <c r="DU15" s="660"/>
      <c r="DV15" s="660"/>
      <c r="DW15" s="660"/>
      <c r="DX15" s="660"/>
      <c r="DY15" s="660"/>
      <c r="DZ15" s="660"/>
      <c r="EA15" s="660"/>
      <c r="EB15" s="660"/>
      <c r="EC15" s="669"/>
    </row>
    <row r="16" spans="2:143" ht="11.25" customHeight="1" x14ac:dyDescent="0.15">
      <c r="B16" s="656" t="s">
        <v>267</v>
      </c>
      <c r="C16" s="657"/>
      <c r="D16" s="657"/>
      <c r="E16" s="657"/>
      <c r="F16" s="657"/>
      <c r="G16" s="657"/>
      <c r="H16" s="657"/>
      <c r="I16" s="657"/>
      <c r="J16" s="657"/>
      <c r="K16" s="657"/>
      <c r="L16" s="657"/>
      <c r="M16" s="657"/>
      <c r="N16" s="657"/>
      <c r="O16" s="657"/>
      <c r="P16" s="657"/>
      <c r="Q16" s="658"/>
      <c r="R16" s="659">
        <v>4473</v>
      </c>
      <c r="S16" s="660"/>
      <c r="T16" s="660"/>
      <c r="U16" s="660"/>
      <c r="V16" s="660"/>
      <c r="W16" s="660"/>
      <c r="X16" s="660"/>
      <c r="Y16" s="661"/>
      <c r="Z16" s="662">
        <v>0.1</v>
      </c>
      <c r="AA16" s="662"/>
      <c r="AB16" s="662"/>
      <c r="AC16" s="662"/>
      <c r="AD16" s="663">
        <v>4473</v>
      </c>
      <c r="AE16" s="663"/>
      <c r="AF16" s="663"/>
      <c r="AG16" s="663"/>
      <c r="AH16" s="663"/>
      <c r="AI16" s="663"/>
      <c r="AJ16" s="663"/>
      <c r="AK16" s="663"/>
      <c r="AL16" s="664">
        <v>0.2</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184</v>
      </c>
      <c r="BH16" s="660"/>
      <c r="BI16" s="660"/>
      <c r="BJ16" s="660"/>
      <c r="BK16" s="660"/>
      <c r="BL16" s="660"/>
      <c r="BM16" s="660"/>
      <c r="BN16" s="661"/>
      <c r="BO16" s="662" t="s">
        <v>184</v>
      </c>
      <c r="BP16" s="662"/>
      <c r="BQ16" s="662"/>
      <c r="BR16" s="662"/>
      <c r="BS16" s="663" t="s">
        <v>141</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8194</v>
      </c>
      <c r="CS16" s="660"/>
      <c r="CT16" s="660"/>
      <c r="CU16" s="660"/>
      <c r="CV16" s="660"/>
      <c r="CW16" s="660"/>
      <c r="CX16" s="660"/>
      <c r="CY16" s="661"/>
      <c r="CZ16" s="662">
        <v>0.2</v>
      </c>
      <c r="DA16" s="662"/>
      <c r="DB16" s="662"/>
      <c r="DC16" s="662"/>
      <c r="DD16" s="668" t="s">
        <v>233</v>
      </c>
      <c r="DE16" s="660"/>
      <c r="DF16" s="660"/>
      <c r="DG16" s="660"/>
      <c r="DH16" s="660"/>
      <c r="DI16" s="660"/>
      <c r="DJ16" s="660"/>
      <c r="DK16" s="660"/>
      <c r="DL16" s="660"/>
      <c r="DM16" s="660"/>
      <c r="DN16" s="660"/>
      <c r="DO16" s="660"/>
      <c r="DP16" s="661"/>
      <c r="DQ16" s="668">
        <v>2694</v>
      </c>
      <c r="DR16" s="660"/>
      <c r="DS16" s="660"/>
      <c r="DT16" s="660"/>
      <c r="DU16" s="660"/>
      <c r="DV16" s="660"/>
      <c r="DW16" s="660"/>
      <c r="DX16" s="660"/>
      <c r="DY16" s="660"/>
      <c r="DZ16" s="660"/>
      <c r="EA16" s="660"/>
      <c r="EB16" s="660"/>
      <c r="EC16" s="669"/>
    </row>
    <row r="17" spans="2:133" ht="11.25" customHeight="1" x14ac:dyDescent="0.15">
      <c r="B17" s="656" t="s">
        <v>270</v>
      </c>
      <c r="C17" s="657"/>
      <c r="D17" s="657"/>
      <c r="E17" s="657"/>
      <c r="F17" s="657"/>
      <c r="G17" s="657"/>
      <c r="H17" s="657"/>
      <c r="I17" s="657"/>
      <c r="J17" s="657"/>
      <c r="K17" s="657"/>
      <c r="L17" s="657"/>
      <c r="M17" s="657"/>
      <c r="N17" s="657"/>
      <c r="O17" s="657"/>
      <c r="P17" s="657"/>
      <c r="Q17" s="658"/>
      <c r="R17" s="659">
        <v>5983</v>
      </c>
      <c r="S17" s="660"/>
      <c r="T17" s="660"/>
      <c r="U17" s="660"/>
      <c r="V17" s="660"/>
      <c r="W17" s="660"/>
      <c r="X17" s="660"/>
      <c r="Y17" s="661"/>
      <c r="Z17" s="662">
        <v>0.1</v>
      </c>
      <c r="AA17" s="662"/>
      <c r="AB17" s="662"/>
      <c r="AC17" s="662"/>
      <c r="AD17" s="663">
        <v>5983</v>
      </c>
      <c r="AE17" s="663"/>
      <c r="AF17" s="663"/>
      <c r="AG17" s="663"/>
      <c r="AH17" s="663"/>
      <c r="AI17" s="663"/>
      <c r="AJ17" s="663"/>
      <c r="AK17" s="663"/>
      <c r="AL17" s="664">
        <v>0.2</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233</v>
      </c>
      <c r="BH17" s="660"/>
      <c r="BI17" s="660"/>
      <c r="BJ17" s="660"/>
      <c r="BK17" s="660"/>
      <c r="BL17" s="660"/>
      <c r="BM17" s="660"/>
      <c r="BN17" s="661"/>
      <c r="BO17" s="662" t="s">
        <v>233</v>
      </c>
      <c r="BP17" s="662"/>
      <c r="BQ17" s="662"/>
      <c r="BR17" s="662"/>
      <c r="BS17" s="663" t="s">
        <v>141</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411721</v>
      </c>
      <c r="CS17" s="660"/>
      <c r="CT17" s="660"/>
      <c r="CU17" s="660"/>
      <c r="CV17" s="660"/>
      <c r="CW17" s="660"/>
      <c r="CX17" s="660"/>
      <c r="CY17" s="661"/>
      <c r="CZ17" s="662">
        <v>8.4</v>
      </c>
      <c r="DA17" s="662"/>
      <c r="DB17" s="662"/>
      <c r="DC17" s="662"/>
      <c r="DD17" s="668" t="s">
        <v>233</v>
      </c>
      <c r="DE17" s="660"/>
      <c r="DF17" s="660"/>
      <c r="DG17" s="660"/>
      <c r="DH17" s="660"/>
      <c r="DI17" s="660"/>
      <c r="DJ17" s="660"/>
      <c r="DK17" s="660"/>
      <c r="DL17" s="660"/>
      <c r="DM17" s="660"/>
      <c r="DN17" s="660"/>
      <c r="DO17" s="660"/>
      <c r="DP17" s="661"/>
      <c r="DQ17" s="668">
        <v>411721</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13981</v>
      </c>
      <c r="S18" s="660"/>
      <c r="T18" s="660"/>
      <c r="U18" s="660"/>
      <c r="V18" s="660"/>
      <c r="W18" s="660"/>
      <c r="X18" s="660"/>
      <c r="Y18" s="661"/>
      <c r="Z18" s="662">
        <v>0.3</v>
      </c>
      <c r="AA18" s="662"/>
      <c r="AB18" s="662"/>
      <c r="AC18" s="662"/>
      <c r="AD18" s="663">
        <v>13981</v>
      </c>
      <c r="AE18" s="663"/>
      <c r="AF18" s="663"/>
      <c r="AG18" s="663"/>
      <c r="AH18" s="663"/>
      <c r="AI18" s="663"/>
      <c r="AJ18" s="663"/>
      <c r="AK18" s="663"/>
      <c r="AL18" s="664">
        <v>0.5</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141</v>
      </c>
      <c r="BH18" s="660"/>
      <c r="BI18" s="660"/>
      <c r="BJ18" s="660"/>
      <c r="BK18" s="660"/>
      <c r="BL18" s="660"/>
      <c r="BM18" s="660"/>
      <c r="BN18" s="661"/>
      <c r="BO18" s="662" t="s">
        <v>184</v>
      </c>
      <c r="BP18" s="662"/>
      <c r="BQ18" s="662"/>
      <c r="BR18" s="662"/>
      <c r="BS18" s="663" t="s">
        <v>184</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233</v>
      </c>
      <c r="CS18" s="660"/>
      <c r="CT18" s="660"/>
      <c r="CU18" s="660"/>
      <c r="CV18" s="660"/>
      <c r="CW18" s="660"/>
      <c r="CX18" s="660"/>
      <c r="CY18" s="661"/>
      <c r="CZ18" s="662" t="s">
        <v>184</v>
      </c>
      <c r="DA18" s="662"/>
      <c r="DB18" s="662"/>
      <c r="DC18" s="662"/>
      <c r="DD18" s="668" t="s">
        <v>184</v>
      </c>
      <c r="DE18" s="660"/>
      <c r="DF18" s="660"/>
      <c r="DG18" s="660"/>
      <c r="DH18" s="660"/>
      <c r="DI18" s="660"/>
      <c r="DJ18" s="660"/>
      <c r="DK18" s="660"/>
      <c r="DL18" s="660"/>
      <c r="DM18" s="660"/>
      <c r="DN18" s="660"/>
      <c r="DO18" s="660"/>
      <c r="DP18" s="661"/>
      <c r="DQ18" s="668" t="s">
        <v>184</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13905</v>
      </c>
      <c r="S19" s="660"/>
      <c r="T19" s="660"/>
      <c r="U19" s="660"/>
      <c r="V19" s="660"/>
      <c r="W19" s="660"/>
      <c r="X19" s="660"/>
      <c r="Y19" s="661"/>
      <c r="Z19" s="662">
        <v>0.3</v>
      </c>
      <c r="AA19" s="662"/>
      <c r="AB19" s="662"/>
      <c r="AC19" s="662"/>
      <c r="AD19" s="663">
        <v>13905</v>
      </c>
      <c r="AE19" s="663"/>
      <c r="AF19" s="663"/>
      <c r="AG19" s="663"/>
      <c r="AH19" s="663"/>
      <c r="AI19" s="663"/>
      <c r="AJ19" s="663"/>
      <c r="AK19" s="663"/>
      <c r="AL19" s="664">
        <v>0.5</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5636</v>
      </c>
      <c r="BH19" s="660"/>
      <c r="BI19" s="660"/>
      <c r="BJ19" s="660"/>
      <c r="BK19" s="660"/>
      <c r="BL19" s="660"/>
      <c r="BM19" s="660"/>
      <c r="BN19" s="661"/>
      <c r="BO19" s="662">
        <v>0.7</v>
      </c>
      <c r="BP19" s="662"/>
      <c r="BQ19" s="662"/>
      <c r="BR19" s="662"/>
      <c r="BS19" s="663" t="s">
        <v>184</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184</v>
      </c>
      <c r="CS19" s="660"/>
      <c r="CT19" s="660"/>
      <c r="CU19" s="660"/>
      <c r="CV19" s="660"/>
      <c r="CW19" s="660"/>
      <c r="CX19" s="660"/>
      <c r="CY19" s="661"/>
      <c r="CZ19" s="662" t="s">
        <v>141</v>
      </c>
      <c r="DA19" s="662"/>
      <c r="DB19" s="662"/>
      <c r="DC19" s="662"/>
      <c r="DD19" s="668" t="s">
        <v>141</v>
      </c>
      <c r="DE19" s="660"/>
      <c r="DF19" s="660"/>
      <c r="DG19" s="660"/>
      <c r="DH19" s="660"/>
      <c r="DI19" s="660"/>
      <c r="DJ19" s="660"/>
      <c r="DK19" s="660"/>
      <c r="DL19" s="660"/>
      <c r="DM19" s="660"/>
      <c r="DN19" s="660"/>
      <c r="DO19" s="660"/>
      <c r="DP19" s="661"/>
      <c r="DQ19" s="668" t="s">
        <v>141</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v>76</v>
      </c>
      <c r="S20" s="660"/>
      <c r="T20" s="660"/>
      <c r="U20" s="660"/>
      <c r="V20" s="660"/>
      <c r="W20" s="660"/>
      <c r="X20" s="660"/>
      <c r="Y20" s="661"/>
      <c r="Z20" s="662">
        <v>0</v>
      </c>
      <c r="AA20" s="662"/>
      <c r="AB20" s="662"/>
      <c r="AC20" s="662"/>
      <c r="AD20" s="663">
        <v>76</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5636</v>
      </c>
      <c r="BH20" s="660"/>
      <c r="BI20" s="660"/>
      <c r="BJ20" s="660"/>
      <c r="BK20" s="660"/>
      <c r="BL20" s="660"/>
      <c r="BM20" s="660"/>
      <c r="BN20" s="661"/>
      <c r="BO20" s="662">
        <v>0.7</v>
      </c>
      <c r="BP20" s="662"/>
      <c r="BQ20" s="662"/>
      <c r="BR20" s="662"/>
      <c r="BS20" s="663" t="s">
        <v>233</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4882958</v>
      </c>
      <c r="CS20" s="660"/>
      <c r="CT20" s="660"/>
      <c r="CU20" s="660"/>
      <c r="CV20" s="660"/>
      <c r="CW20" s="660"/>
      <c r="CX20" s="660"/>
      <c r="CY20" s="661"/>
      <c r="CZ20" s="662">
        <v>100</v>
      </c>
      <c r="DA20" s="662"/>
      <c r="DB20" s="662"/>
      <c r="DC20" s="662"/>
      <c r="DD20" s="668">
        <v>500155</v>
      </c>
      <c r="DE20" s="660"/>
      <c r="DF20" s="660"/>
      <c r="DG20" s="660"/>
      <c r="DH20" s="660"/>
      <c r="DI20" s="660"/>
      <c r="DJ20" s="660"/>
      <c r="DK20" s="660"/>
      <c r="DL20" s="660"/>
      <c r="DM20" s="660"/>
      <c r="DN20" s="660"/>
      <c r="DO20" s="660"/>
      <c r="DP20" s="661"/>
      <c r="DQ20" s="668">
        <v>3550381</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2155092</v>
      </c>
      <c r="S21" s="660"/>
      <c r="T21" s="660"/>
      <c r="U21" s="660"/>
      <c r="V21" s="660"/>
      <c r="W21" s="660"/>
      <c r="X21" s="660"/>
      <c r="Y21" s="661"/>
      <c r="Z21" s="662">
        <v>40.9</v>
      </c>
      <c r="AA21" s="662"/>
      <c r="AB21" s="662"/>
      <c r="AC21" s="662"/>
      <c r="AD21" s="663">
        <v>1951686</v>
      </c>
      <c r="AE21" s="663"/>
      <c r="AF21" s="663"/>
      <c r="AG21" s="663"/>
      <c r="AH21" s="663"/>
      <c r="AI21" s="663"/>
      <c r="AJ21" s="663"/>
      <c r="AK21" s="663"/>
      <c r="AL21" s="664">
        <v>65.7</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5636</v>
      </c>
      <c r="BH21" s="660"/>
      <c r="BI21" s="660"/>
      <c r="BJ21" s="660"/>
      <c r="BK21" s="660"/>
      <c r="BL21" s="660"/>
      <c r="BM21" s="660"/>
      <c r="BN21" s="661"/>
      <c r="BO21" s="662">
        <v>0.7</v>
      </c>
      <c r="BP21" s="662"/>
      <c r="BQ21" s="662"/>
      <c r="BR21" s="662"/>
      <c r="BS21" s="663" t="s">
        <v>141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1951686</v>
      </c>
      <c r="S22" s="660"/>
      <c r="T22" s="660"/>
      <c r="U22" s="660"/>
      <c r="V22" s="660"/>
      <c r="W22" s="660"/>
      <c r="X22" s="660"/>
      <c r="Y22" s="661"/>
      <c r="Z22" s="662">
        <v>37</v>
      </c>
      <c r="AA22" s="662"/>
      <c r="AB22" s="662"/>
      <c r="AC22" s="662"/>
      <c r="AD22" s="663">
        <v>1951686</v>
      </c>
      <c r="AE22" s="663"/>
      <c r="AF22" s="663"/>
      <c r="AG22" s="663"/>
      <c r="AH22" s="663"/>
      <c r="AI22" s="663"/>
      <c r="AJ22" s="663"/>
      <c r="AK22" s="663"/>
      <c r="AL22" s="664">
        <v>65.7</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184</v>
      </c>
      <c r="BH22" s="660"/>
      <c r="BI22" s="660"/>
      <c r="BJ22" s="660"/>
      <c r="BK22" s="660"/>
      <c r="BL22" s="660"/>
      <c r="BM22" s="660"/>
      <c r="BN22" s="661"/>
      <c r="BO22" s="662" t="s">
        <v>184</v>
      </c>
      <c r="BP22" s="662"/>
      <c r="BQ22" s="662"/>
      <c r="BR22" s="662"/>
      <c r="BS22" s="663" t="s">
        <v>184</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203406</v>
      </c>
      <c r="S23" s="660"/>
      <c r="T23" s="660"/>
      <c r="U23" s="660"/>
      <c r="V23" s="660"/>
      <c r="W23" s="660"/>
      <c r="X23" s="660"/>
      <c r="Y23" s="661"/>
      <c r="Z23" s="662">
        <v>3.9</v>
      </c>
      <c r="AA23" s="662"/>
      <c r="AB23" s="662"/>
      <c r="AC23" s="662"/>
      <c r="AD23" s="663" t="s">
        <v>184</v>
      </c>
      <c r="AE23" s="663"/>
      <c r="AF23" s="663"/>
      <c r="AG23" s="663"/>
      <c r="AH23" s="663"/>
      <c r="AI23" s="663"/>
      <c r="AJ23" s="663"/>
      <c r="AK23" s="663"/>
      <c r="AL23" s="664" t="s">
        <v>184</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184</v>
      </c>
      <c r="BH23" s="660"/>
      <c r="BI23" s="660"/>
      <c r="BJ23" s="660"/>
      <c r="BK23" s="660"/>
      <c r="BL23" s="660"/>
      <c r="BM23" s="660"/>
      <c r="BN23" s="661"/>
      <c r="BO23" s="662" t="s">
        <v>141</v>
      </c>
      <c r="BP23" s="662"/>
      <c r="BQ23" s="662"/>
      <c r="BR23" s="662"/>
      <c r="BS23" s="663" t="s">
        <v>233</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t="s">
        <v>233</v>
      </c>
      <c r="S24" s="660"/>
      <c r="T24" s="660"/>
      <c r="U24" s="660"/>
      <c r="V24" s="660"/>
      <c r="W24" s="660"/>
      <c r="X24" s="660"/>
      <c r="Y24" s="661"/>
      <c r="Z24" s="662" t="s">
        <v>233</v>
      </c>
      <c r="AA24" s="662"/>
      <c r="AB24" s="662"/>
      <c r="AC24" s="662"/>
      <c r="AD24" s="663" t="s">
        <v>233</v>
      </c>
      <c r="AE24" s="663"/>
      <c r="AF24" s="663"/>
      <c r="AG24" s="663"/>
      <c r="AH24" s="663"/>
      <c r="AI24" s="663"/>
      <c r="AJ24" s="663"/>
      <c r="AK24" s="663"/>
      <c r="AL24" s="664" t="s">
        <v>233</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184</v>
      </c>
      <c r="BH24" s="660"/>
      <c r="BI24" s="660"/>
      <c r="BJ24" s="660"/>
      <c r="BK24" s="660"/>
      <c r="BL24" s="660"/>
      <c r="BM24" s="660"/>
      <c r="BN24" s="661"/>
      <c r="BO24" s="662" t="s">
        <v>233</v>
      </c>
      <c r="BP24" s="662"/>
      <c r="BQ24" s="662"/>
      <c r="BR24" s="662"/>
      <c r="BS24" s="663" t="s">
        <v>233</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1751974</v>
      </c>
      <c r="CS24" s="649"/>
      <c r="CT24" s="649"/>
      <c r="CU24" s="649"/>
      <c r="CV24" s="649"/>
      <c r="CW24" s="649"/>
      <c r="CX24" s="649"/>
      <c r="CY24" s="650"/>
      <c r="CZ24" s="653">
        <v>35.9</v>
      </c>
      <c r="DA24" s="654"/>
      <c r="DB24" s="654"/>
      <c r="DC24" s="670"/>
      <c r="DD24" s="691">
        <v>1247528</v>
      </c>
      <c r="DE24" s="649"/>
      <c r="DF24" s="649"/>
      <c r="DG24" s="649"/>
      <c r="DH24" s="649"/>
      <c r="DI24" s="649"/>
      <c r="DJ24" s="649"/>
      <c r="DK24" s="650"/>
      <c r="DL24" s="691">
        <v>1206952</v>
      </c>
      <c r="DM24" s="649"/>
      <c r="DN24" s="649"/>
      <c r="DO24" s="649"/>
      <c r="DP24" s="649"/>
      <c r="DQ24" s="649"/>
      <c r="DR24" s="649"/>
      <c r="DS24" s="649"/>
      <c r="DT24" s="649"/>
      <c r="DU24" s="649"/>
      <c r="DV24" s="650"/>
      <c r="DW24" s="653">
        <v>40.200000000000003</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3168198</v>
      </c>
      <c r="S25" s="660"/>
      <c r="T25" s="660"/>
      <c r="U25" s="660"/>
      <c r="V25" s="660"/>
      <c r="W25" s="660"/>
      <c r="X25" s="660"/>
      <c r="Y25" s="661"/>
      <c r="Z25" s="662">
        <v>60.1</v>
      </c>
      <c r="AA25" s="662"/>
      <c r="AB25" s="662"/>
      <c r="AC25" s="662"/>
      <c r="AD25" s="663">
        <v>2964792</v>
      </c>
      <c r="AE25" s="663"/>
      <c r="AF25" s="663"/>
      <c r="AG25" s="663"/>
      <c r="AH25" s="663"/>
      <c r="AI25" s="663"/>
      <c r="AJ25" s="663"/>
      <c r="AK25" s="663"/>
      <c r="AL25" s="664">
        <v>99.9</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233</v>
      </c>
      <c r="BH25" s="660"/>
      <c r="BI25" s="660"/>
      <c r="BJ25" s="660"/>
      <c r="BK25" s="660"/>
      <c r="BL25" s="660"/>
      <c r="BM25" s="660"/>
      <c r="BN25" s="661"/>
      <c r="BO25" s="662" t="s">
        <v>233</v>
      </c>
      <c r="BP25" s="662"/>
      <c r="BQ25" s="662"/>
      <c r="BR25" s="662"/>
      <c r="BS25" s="663" t="s">
        <v>141</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696342</v>
      </c>
      <c r="CS25" s="692"/>
      <c r="CT25" s="692"/>
      <c r="CU25" s="692"/>
      <c r="CV25" s="692"/>
      <c r="CW25" s="692"/>
      <c r="CX25" s="692"/>
      <c r="CY25" s="693"/>
      <c r="CZ25" s="664">
        <v>14.3</v>
      </c>
      <c r="DA25" s="689"/>
      <c r="DB25" s="689"/>
      <c r="DC25" s="694"/>
      <c r="DD25" s="668">
        <v>653088</v>
      </c>
      <c r="DE25" s="692"/>
      <c r="DF25" s="692"/>
      <c r="DG25" s="692"/>
      <c r="DH25" s="692"/>
      <c r="DI25" s="692"/>
      <c r="DJ25" s="692"/>
      <c r="DK25" s="693"/>
      <c r="DL25" s="668">
        <v>613826</v>
      </c>
      <c r="DM25" s="692"/>
      <c r="DN25" s="692"/>
      <c r="DO25" s="692"/>
      <c r="DP25" s="692"/>
      <c r="DQ25" s="692"/>
      <c r="DR25" s="692"/>
      <c r="DS25" s="692"/>
      <c r="DT25" s="692"/>
      <c r="DU25" s="692"/>
      <c r="DV25" s="693"/>
      <c r="DW25" s="664">
        <v>20.5</v>
      </c>
      <c r="DX25" s="689"/>
      <c r="DY25" s="689"/>
      <c r="DZ25" s="689"/>
      <c r="EA25" s="689"/>
      <c r="EB25" s="689"/>
      <c r="EC25" s="690"/>
    </row>
    <row r="26" spans="2:133" ht="11.25" customHeight="1" x14ac:dyDescent="0.15">
      <c r="B26" s="656" t="s">
        <v>300</v>
      </c>
      <c r="C26" s="657"/>
      <c r="D26" s="657"/>
      <c r="E26" s="657"/>
      <c r="F26" s="657"/>
      <c r="G26" s="657"/>
      <c r="H26" s="657"/>
      <c r="I26" s="657"/>
      <c r="J26" s="657"/>
      <c r="K26" s="657"/>
      <c r="L26" s="657"/>
      <c r="M26" s="657"/>
      <c r="N26" s="657"/>
      <c r="O26" s="657"/>
      <c r="P26" s="657"/>
      <c r="Q26" s="658"/>
      <c r="R26" s="659" t="s">
        <v>141</v>
      </c>
      <c r="S26" s="660"/>
      <c r="T26" s="660"/>
      <c r="U26" s="660"/>
      <c r="V26" s="660"/>
      <c r="W26" s="660"/>
      <c r="X26" s="660"/>
      <c r="Y26" s="661"/>
      <c r="Z26" s="662" t="s">
        <v>233</v>
      </c>
      <c r="AA26" s="662"/>
      <c r="AB26" s="662"/>
      <c r="AC26" s="662"/>
      <c r="AD26" s="663" t="s">
        <v>141</v>
      </c>
      <c r="AE26" s="663"/>
      <c r="AF26" s="663"/>
      <c r="AG26" s="663"/>
      <c r="AH26" s="663"/>
      <c r="AI26" s="663"/>
      <c r="AJ26" s="663"/>
      <c r="AK26" s="663"/>
      <c r="AL26" s="664" t="s">
        <v>233</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184</v>
      </c>
      <c r="BH26" s="660"/>
      <c r="BI26" s="660"/>
      <c r="BJ26" s="660"/>
      <c r="BK26" s="660"/>
      <c r="BL26" s="660"/>
      <c r="BM26" s="660"/>
      <c r="BN26" s="661"/>
      <c r="BO26" s="662" t="s">
        <v>233</v>
      </c>
      <c r="BP26" s="662"/>
      <c r="BQ26" s="662"/>
      <c r="BR26" s="662"/>
      <c r="BS26" s="663" t="s">
        <v>184</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424327</v>
      </c>
      <c r="CS26" s="660"/>
      <c r="CT26" s="660"/>
      <c r="CU26" s="660"/>
      <c r="CV26" s="660"/>
      <c r="CW26" s="660"/>
      <c r="CX26" s="660"/>
      <c r="CY26" s="661"/>
      <c r="CZ26" s="664">
        <v>8.6999999999999993</v>
      </c>
      <c r="DA26" s="689"/>
      <c r="DB26" s="689"/>
      <c r="DC26" s="694"/>
      <c r="DD26" s="668">
        <v>383605</v>
      </c>
      <c r="DE26" s="660"/>
      <c r="DF26" s="660"/>
      <c r="DG26" s="660"/>
      <c r="DH26" s="660"/>
      <c r="DI26" s="660"/>
      <c r="DJ26" s="660"/>
      <c r="DK26" s="661"/>
      <c r="DL26" s="668" t="s">
        <v>233</v>
      </c>
      <c r="DM26" s="660"/>
      <c r="DN26" s="660"/>
      <c r="DO26" s="660"/>
      <c r="DP26" s="660"/>
      <c r="DQ26" s="660"/>
      <c r="DR26" s="660"/>
      <c r="DS26" s="660"/>
      <c r="DT26" s="660"/>
      <c r="DU26" s="660"/>
      <c r="DV26" s="661"/>
      <c r="DW26" s="664" t="s">
        <v>141</v>
      </c>
      <c r="DX26" s="689"/>
      <c r="DY26" s="689"/>
      <c r="DZ26" s="689"/>
      <c r="EA26" s="689"/>
      <c r="EB26" s="689"/>
      <c r="EC26" s="690"/>
    </row>
    <row r="27" spans="2:133" ht="11.25" customHeight="1" x14ac:dyDescent="0.15">
      <c r="B27" s="656" t="s">
        <v>303</v>
      </c>
      <c r="C27" s="657"/>
      <c r="D27" s="657"/>
      <c r="E27" s="657"/>
      <c r="F27" s="657"/>
      <c r="G27" s="657"/>
      <c r="H27" s="657"/>
      <c r="I27" s="657"/>
      <c r="J27" s="657"/>
      <c r="K27" s="657"/>
      <c r="L27" s="657"/>
      <c r="M27" s="657"/>
      <c r="N27" s="657"/>
      <c r="O27" s="657"/>
      <c r="P27" s="657"/>
      <c r="Q27" s="658"/>
      <c r="R27" s="659">
        <v>42275</v>
      </c>
      <c r="S27" s="660"/>
      <c r="T27" s="660"/>
      <c r="U27" s="660"/>
      <c r="V27" s="660"/>
      <c r="W27" s="660"/>
      <c r="X27" s="660"/>
      <c r="Y27" s="661"/>
      <c r="Z27" s="662">
        <v>0.8</v>
      </c>
      <c r="AA27" s="662"/>
      <c r="AB27" s="662"/>
      <c r="AC27" s="662"/>
      <c r="AD27" s="663" t="s">
        <v>233</v>
      </c>
      <c r="AE27" s="663"/>
      <c r="AF27" s="663"/>
      <c r="AG27" s="663"/>
      <c r="AH27" s="663"/>
      <c r="AI27" s="663"/>
      <c r="AJ27" s="663"/>
      <c r="AK27" s="663"/>
      <c r="AL27" s="664" t="s">
        <v>184</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767367</v>
      </c>
      <c r="BH27" s="660"/>
      <c r="BI27" s="660"/>
      <c r="BJ27" s="660"/>
      <c r="BK27" s="660"/>
      <c r="BL27" s="660"/>
      <c r="BM27" s="660"/>
      <c r="BN27" s="661"/>
      <c r="BO27" s="662">
        <v>100</v>
      </c>
      <c r="BP27" s="662"/>
      <c r="BQ27" s="662"/>
      <c r="BR27" s="662"/>
      <c r="BS27" s="663" t="s">
        <v>184</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643911</v>
      </c>
      <c r="CS27" s="692"/>
      <c r="CT27" s="692"/>
      <c r="CU27" s="692"/>
      <c r="CV27" s="692"/>
      <c r="CW27" s="692"/>
      <c r="CX27" s="692"/>
      <c r="CY27" s="693"/>
      <c r="CZ27" s="664">
        <v>13.2</v>
      </c>
      <c r="DA27" s="689"/>
      <c r="DB27" s="689"/>
      <c r="DC27" s="694"/>
      <c r="DD27" s="668">
        <v>182719</v>
      </c>
      <c r="DE27" s="692"/>
      <c r="DF27" s="692"/>
      <c r="DG27" s="692"/>
      <c r="DH27" s="692"/>
      <c r="DI27" s="692"/>
      <c r="DJ27" s="692"/>
      <c r="DK27" s="693"/>
      <c r="DL27" s="668">
        <v>182519</v>
      </c>
      <c r="DM27" s="692"/>
      <c r="DN27" s="692"/>
      <c r="DO27" s="692"/>
      <c r="DP27" s="692"/>
      <c r="DQ27" s="692"/>
      <c r="DR27" s="692"/>
      <c r="DS27" s="692"/>
      <c r="DT27" s="692"/>
      <c r="DU27" s="692"/>
      <c r="DV27" s="693"/>
      <c r="DW27" s="664">
        <v>6.1</v>
      </c>
      <c r="DX27" s="689"/>
      <c r="DY27" s="689"/>
      <c r="DZ27" s="689"/>
      <c r="EA27" s="689"/>
      <c r="EB27" s="689"/>
      <c r="EC27" s="690"/>
    </row>
    <row r="28" spans="2:133" ht="11.25" customHeight="1" x14ac:dyDescent="0.15">
      <c r="B28" s="656" t="s">
        <v>306</v>
      </c>
      <c r="C28" s="657"/>
      <c r="D28" s="657"/>
      <c r="E28" s="657"/>
      <c r="F28" s="657"/>
      <c r="G28" s="657"/>
      <c r="H28" s="657"/>
      <c r="I28" s="657"/>
      <c r="J28" s="657"/>
      <c r="K28" s="657"/>
      <c r="L28" s="657"/>
      <c r="M28" s="657"/>
      <c r="N28" s="657"/>
      <c r="O28" s="657"/>
      <c r="P28" s="657"/>
      <c r="Q28" s="658"/>
      <c r="R28" s="659">
        <v>42246</v>
      </c>
      <c r="S28" s="660"/>
      <c r="T28" s="660"/>
      <c r="U28" s="660"/>
      <c r="V28" s="660"/>
      <c r="W28" s="660"/>
      <c r="X28" s="660"/>
      <c r="Y28" s="661"/>
      <c r="Z28" s="662">
        <v>0.8</v>
      </c>
      <c r="AA28" s="662"/>
      <c r="AB28" s="662"/>
      <c r="AC28" s="662"/>
      <c r="AD28" s="663">
        <v>901</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411721</v>
      </c>
      <c r="CS28" s="660"/>
      <c r="CT28" s="660"/>
      <c r="CU28" s="660"/>
      <c r="CV28" s="660"/>
      <c r="CW28" s="660"/>
      <c r="CX28" s="660"/>
      <c r="CY28" s="661"/>
      <c r="CZ28" s="664">
        <v>8.4</v>
      </c>
      <c r="DA28" s="689"/>
      <c r="DB28" s="689"/>
      <c r="DC28" s="694"/>
      <c r="DD28" s="668">
        <v>411721</v>
      </c>
      <c r="DE28" s="660"/>
      <c r="DF28" s="660"/>
      <c r="DG28" s="660"/>
      <c r="DH28" s="660"/>
      <c r="DI28" s="660"/>
      <c r="DJ28" s="660"/>
      <c r="DK28" s="661"/>
      <c r="DL28" s="668">
        <v>410607</v>
      </c>
      <c r="DM28" s="660"/>
      <c r="DN28" s="660"/>
      <c r="DO28" s="660"/>
      <c r="DP28" s="660"/>
      <c r="DQ28" s="660"/>
      <c r="DR28" s="660"/>
      <c r="DS28" s="660"/>
      <c r="DT28" s="660"/>
      <c r="DU28" s="660"/>
      <c r="DV28" s="661"/>
      <c r="DW28" s="664">
        <v>13.7</v>
      </c>
      <c r="DX28" s="689"/>
      <c r="DY28" s="689"/>
      <c r="DZ28" s="689"/>
      <c r="EA28" s="689"/>
      <c r="EB28" s="689"/>
      <c r="EC28" s="690"/>
    </row>
    <row r="29" spans="2:133" ht="11.25" customHeight="1" x14ac:dyDescent="0.15">
      <c r="B29" s="656" t="s">
        <v>308</v>
      </c>
      <c r="C29" s="657"/>
      <c r="D29" s="657"/>
      <c r="E29" s="657"/>
      <c r="F29" s="657"/>
      <c r="G29" s="657"/>
      <c r="H29" s="657"/>
      <c r="I29" s="657"/>
      <c r="J29" s="657"/>
      <c r="K29" s="657"/>
      <c r="L29" s="657"/>
      <c r="M29" s="657"/>
      <c r="N29" s="657"/>
      <c r="O29" s="657"/>
      <c r="P29" s="657"/>
      <c r="Q29" s="658"/>
      <c r="R29" s="659">
        <v>20046</v>
      </c>
      <c r="S29" s="660"/>
      <c r="T29" s="660"/>
      <c r="U29" s="660"/>
      <c r="V29" s="660"/>
      <c r="W29" s="660"/>
      <c r="X29" s="660"/>
      <c r="Y29" s="661"/>
      <c r="Z29" s="662">
        <v>0.4</v>
      </c>
      <c r="AA29" s="662"/>
      <c r="AB29" s="662"/>
      <c r="AC29" s="662"/>
      <c r="AD29" s="663" t="s">
        <v>233</v>
      </c>
      <c r="AE29" s="663"/>
      <c r="AF29" s="663"/>
      <c r="AG29" s="663"/>
      <c r="AH29" s="663"/>
      <c r="AI29" s="663"/>
      <c r="AJ29" s="663"/>
      <c r="AK29" s="663"/>
      <c r="AL29" s="664" t="s">
        <v>233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310</v>
      </c>
      <c r="CG29" s="657"/>
      <c r="CH29" s="657"/>
      <c r="CI29" s="657"/>
      <c r="CJ29" s="657"/>
      <c r="CK29" s="657"/>
      <c r="CL29" s="657"/>
      <c r="CM29" s="657"/>
      <c r="CN29" s="657"/>
      <c r="CO29" s="657"/>
      <c r="CP29" s="657"/>
      <c r="CQ29" s="658"/>
      <c r="CR29" s="659">
        <v>411662</v>
      </c>
      <c r="CS29" s="692"/>
      <c r="CT29" s="692"/>
      <c r="CU29" s="692"/>
      <c r="CV29" s="692"/>
      <c r="CW29" s="692"/>
      <c r="CX29" s="692"/>
      <c r="CY29" s="693"/>
      <c r="CZ29" s="664">
        <v>8.4</v>
      </c>
      <c r="DA29" s="689"/>
      <c r="DB29" s="689"/>
      <c r="DC29" s="694"/>
      <c r="DD29" s="668">
        <v>411662</v>
      </c>
      <c r="DE29" s="692"/>
      <c r="DF29" s="692"/>
      <c r="DG29" s="692"/>
      <c r="DH29" s="692"/>
      <c r="DI29" s="692"/>
      <c r="DJ29" s="692"/>
      <c r="DK29" s="693"/>
      <c r="DL29" s="668">
        <v>410548</v>
      </c>
      <c r="DM29" s="692"/>
      <c r="DN29" s="692"/>
      <c r="DO29" s="692"/>
      <c r="DP29" s="692"/>
      <c r="DQ29" s="692"/>
      <c r="DR29" s="692"/>
      <c r="DS29" s="692"/>
      <c r="DT29" s="692"/>
      <c r="DU29" s="692"/>
      <c r="DV29" s="693"/>
      <c r="DW29" s="664">
        <v>13.7</v>
      </c>
      <c r="DX29" s="689"/>
      <c r="DY29" s="689"/>
      <c r="DZ29" s="689"/>
      <c r="EA29" s="689"/>
      <c r="EB29" s="689"/>
      <c r="EC29" s="690"/>
    </row>
    <row r="30" spans="2:133" ht="11.25" customHeight="1" x14ac:dyDescent="0.15">
      <c r="B30" s="656" t="s">
        <v>311</v>
      </c>
      <c r="C30" s="657"/>
      <c r="D30" s="657"/>
      <c r="E30" s="657"/>
      <c r="F30" s="657"/>
      <c r="G30" s="657"/>
      <c r="H30" s="657"/>
      <c r="I30" s="657"/>
      <c r="J30" s="657"/>
      <c r="K30" s="657"/>
      <c r="L30" s="657"/>
      <c r="M30" s="657"/>
      <c r="N30" s="657"/>
      <c r="O30" s="657"/>
      <c r="P30" s="657"/>
      <c r="Q30" s="658"/>
      <c r="R30" s="659">
        <v>674170</v>
      </c>
      <c r="S30" s="660"/>
      <c r="T30" s="660"/>
      <c r="U30" s="660"/>
      <c r="V30" s="660"/>
      <c r="W30" s="660"/>
      <c r="X30" s="660"/>
      <c r="Y30" s="661"/>
      <c r="Z30" s="662">
        <v>12.8</v>
      </c>
      <c r="AA30" s="662"/>
      <c r="AB30" s="662"/>
      <c r="AC30" s="662"/>
      <c r="AD30" s="663" t="s">
        <v>141</v>
      </c>
      <c r="AE30" s="663"/>
      <c r="AF30" s="663"/>
      <c r="AG30" s="663"/>
      <c r="AH30" s="663"/>
      <c r="AI30" s="663"/>
      <c r="AJ30" s="663"/>
      <c r="AK30" s="663"/>
      <c r="AL30" s="664" t="s">
        <v>184</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312</v>
      </c>
      <c r="BH30" s="695"/>
      <c r="BI30" s="695"/>
      <c r="BJ30" s="695"/>
      <c r="BK30" s="695"/>
      <c r="BL30" s="695"/>
      <c r="BM30" s="695"/>
      <c r="BN30" s="695"/>
      <c r="BO30" s="695"/>
      <c r="BP30" s="695"/>
      <c r="BQ30" s="696"/>
      <c r="BR30" s="641" t="s">
        <v>313</v>
      </c>
      <c r="BS30" s="695"/>
      <c r="BT30" s="695"/>
      <c r="BU30" s="695"/>
      <c r="BV30" s="695"/>
      <c r="BW30" s="695"/>
      <c r="BX30" s="695"/>
      <c r="BY30" s="695"/>
      <c r="BZ30" s="695"/>
      <c r="CA30" s="695"/>
      <c r="CB30" s="696"/>
      <c r="CD30" s="699"/>
      <c r="CE30" s="700"/>
      <c r="CF30" s="656" t="s">
        <v>314</v>
      </c>
      <c r="CG30" s="657"/>
      <c r="CH30" s="657"/>
      <c r="CI30" s="657"/>
      <c r="CJ30" s="657"/>
      <c r="CK30" s="657"/>
      <c r="CL30" s="657"/>
      <c r="CM30" s="657"/>
      <c r="CN30" s="657"/>
      <c r="CO30" s="657"/>
      <c r="CP30" s="657"/>
      <c r="CQ30" s="658"/>
      <c r="CR30" s="659">
        <v>395511</v>
      </c>
      <c r="CS30" s="660"/>
      <c r="CT30" s="660"/>
      <c r="CU30" s="660"/>
      <c r="CV30" s="660"/>
      <c r="CW30" s="660"/>
      <c r="CX30" s="660"/>
      <c r="CY30" s="661"/>
      <c r="CZ30" s="664">
        <v>8.1</v>
      </c>
      <c r="DA30" s="689"/>
      <c r="DB30" s="689"/>
      <c r="DC30" s="694"/>
      <c r="DD30" s="668">
        <v>395511</v>
      </c>
      <c r="DE30" s="660"/>
      <c r="DF30" s="660"/>
      <c r="DG30" s="660"/>
      <c r="DH30" s="660"/>
      <c r="DI30" s="660"/>
      <c r="DJ30" s="660"/>
      <c r="DK30" s="661"/>
      <c r="DL30" s="668">
        <v>394397</v>
      </c>
      <c r="DM30" s="660"/>
      <c r="DN30" s="660"/>
      <c r="DO30" s="660"/>
      <c r="DP30" s="660"/>
      <c r="DQ30" s="660"/>
      <c r="DR30" s="660"/>
      <c r="DS30" s="660"/>
      <c r="DT30" s="660"/>
      <c r="DU30" s="660"/>
      <c r="DV30" s="661"/>
      <c r="DW30" s="664">
        <v>13.1</v>
      </c>
      <c r="DX30" s="689"/>
      <c r="DY30" s="689"/>
      <c r="DZ30" s="689"/>
      <c r="EA30" s="689"/>
      <c r="EB30" s="689"/>
      <c r="EC30" s="690"/>
    </row>
    <row r="31" spans="2:133" ht="11.25" customHeight="1" x14ac:dyDescent="0.15">
      <c r="B31" s="672" t="s">
        <v>315</v>
      </c>
      <c r="C31" s="673"/>
      <c r="D31" s="673"/>
      <c r="E31" s="673"/>
      <c r="F31" s="673"/>
      <c r="G31" s="673"/>
      <c r="H31" s="673"/>
      <c r="I31" s="673"/>
      <c r="J31" s="673"/>
      <c r="K31" s="673"/>
      <c r="L31" s="673"/>
      <c r="M31" s="673"/>
      <c r="N31" s="673"/>
      <c r="O31" s="673"/>
      <c r="P31" s="673"/>
      <c r="Q31" s="674"/>
      <c r="R31" s="659" t="s">
        <v>141</v>
      </c>
      <c r="S31" s="660"/>
      <c r="T31" s="660"/>
      <c r="U31" s="660"/>
      <c r="V31" s="660"/>
      <c r="W31" s="660"/>
      <c r="X31" s="660"/>
      <c r="Y31" s="661"/>
      <c r="Z31" s="662" t="s">
        <v>233</v>
      </c>
      <c r="AA31" s="662"/>
      <c r="AB31" s="662"/>
      <c r="AC31" s="662"/>
      <c r="AD31" s="663" t="s">
        <v>184</v>
      </c>
      <c r="AE31" s="663"/>
      <c r="AF31" s="663"/>
      <c r="AG31" s="663"/>
      <c r="AH31" s="663"/>
      <c r="AI31" s="663"/>
      <c r="AJ31" s="663"/>
      <c r="AK31" s="663"/>
      <c r="AL31" s="664" t="s">
        <v>184</v>
      </c>
      <c r="AM31" s="665"/>
      <c r="AN31" s="665"/>
      <c r="AO31" s="666"/>
      <c r="AP31" s="707" t="s">
        <v>316</v>
      </c>
      <c r="AQ31" s="708"/>
      <c r="AR31" s="708"/>
      <c r="AS31" s="708"/>
      <c r="AT31" s="713" t="s">
        <v>317</v>
      </c>
      <c r="AU31" s="218"/>
      <c r="AV31" s="218"/>
      <c r="AW31" s="218"/>
      <c r="AX31" s="645" t="s">
        <v>193</v>
      </c>
      <c r="AY31" s="646"/>
      <c r="AZ31" s="646"/>
      <c r="BA31" s="646"/>
      <c r="BB31" s="646"/>
      <c r="BC31" s="646"/>
      <c r="BD31" s="646"/>
      <c r="BE31" s="646"/>
      <c r="BF31" s="647"/>
      <c r="BG31" s="706">
        <v>99.5</v>
      </c>
      <c r="BH31" s="703"/>
      <c r="BI31" s="703"/>
      <c r="BJ31" s="703"/>
      <c r="BK31" s="703"/>
      <c r="BL31" s="703"/>
      <c r="BM31" s="654">
        <v>97.8</v>
      </c>
      <c r="BN31" s="703"/>
      <c r="BO31" s="703"/>
      <c r="BP31" s="703"/>
      <c r="BQ31" s="704"/>
      <c r="BR31" s="706">
        <v>99.4</v>
      </c>
      <c r="BS31" s="703"/>
      <c r="BT31" s="703"/>
      <c r="BU31" s="703"/>
      <c r="BV31" s="703"/>
      <c r="BW31" s="703"/>
      <c r="BX31" s="654">
        <v>97.5</v>
      </c>
      <c r="BY31" s="703"/>
      <c r="BZ31" s="703"/>
      <c r="CA31" s="703"/>
      <c r="CB31" s="704"/>
      <c r="CD31" s="699"/>
      <c r="CE31" s="700"/>
      <c r="CF31" s="656" t="s">
        <v>318</v>
      </c>
      <c r="CG31" s="657"/>
      <c r="CH31" s="657"/>
      <c r="CI31" s="657"/>
      <c r="CJ31" s="657"/>
      <c r="CK31" s="657"/>
      <c r="CL31" s="657"/>
      <c r="CM31" s="657"/>
      <c r="CN31" s="657"/>
      <c r="CO31" s="657"/>
      <c r="CP31" s="657"/>
      <c r="CQ31" s="658"/>
      <c r="CR31" s="659">
        <v>16151</v>
      </c>
      <c r="CS31" s="692"/>
      <c r="CT31" s="692"/>
      <c r="CU31" s="692"/>
      <c r="CV31" s="692"/>
      <c r="CW31" s="692"/>
      <c r="CX31" s="692"/>
      <c r="CY31" s="693"/>
      <c r="CZ31" s="664">
        <v>0.3</v>
      </c>
      <c r="DA31" s="689"/>
      <c r="DB31" s="689"/>
      <c r="DC31" s="694"/>
      <c r="DD31" s="668">
        <v>16151</v>
      </c>
      <c r="DE31" s="692"/>
      <c r="DF31" s="692"/>
      <c r="DG31" s="692"/>
      <c r="DH31" s="692"/>
      <c r="DI31" s="692"/>
      <c r="DJ31" s="692"/>
      <c r="DK31" s="693"/>
      <c r="DL31" s="668">
        <v>16151</v>
      </c>
      <c r="DM31" s="692"/>
      <c r="DN31" s="692"/>
      <c r="DO31" s="692"/>
      <c r="DP31" s="692"/>
      <c r="DQ31" s="692"/>
      <c r="DR31" s="692"/>
      <c r="DS31" s="692"/>
      <c r="DT31" s="692"/>
      <c r="DU31" s="692"/>
      <c r="DV31" s="693"/>
      <c r="DW31" s="664">
        <v>0.5</v>
      </c>
      <c r="DX31" s="689"/>
      <c r="DY31" s="689"/>
      <c r="DZ31" s="689"/>
      <c r="EA31" s="689"/>
      <c r="EB31" s="689"/>
      <c r="EC31" s="690"/>
    </row>
    <row r="32" spans="2:133" ht="11.25" customHeight="1" x14ac:dyDescent="0.15">
      <c r="B32" s="656" t="s">
        <v>319</v>
      </c>
      <c r="C32" s="657"/>
      <c r="D32" s="657"/>
      <c r="E32" s="657"/>
      <c r="F32" s="657"/>
      <c r="G32" s="657"/>
      <c r="H32" s="657"/>
      <c r="I32" s="657"/>
      <c r="J32" s="657"/>
      <c r="K32" s="657"/>
      <c r="L32" s="657"/>
      <c r="M32" s="657"/>
      <c r="N32" s="657"/>
      <c r="O32" s="657"/>
      <c r="P32" s="657"/>
      <c r="Q32" s="658"/>
      <c r="R32" s="659">
        <v>334981</v>
      </c>
      <c r="S32" s="660"/>
      <c r="T32" s="660"/>
      <c r="U32" s="660"/>
      <c r="V32" s="660"/>
      <c r="W32" s="660"/>
      <c r="X32" s="660"/>
      <c r="Y32" s="661"/>
      <c r="Z32" s="662">
        <v>6.4</v>
      </c>
      <c r="AA32" s="662"/>
      <c r="AB32" s="662"/>
      <c r="AC32" s="662"/>
      <c r="AD32" s="663" t="s">
        <v>141</v>
      </c>
      <c r="AE32" s="663"/>
      <c r="AF32" s="663"/>
      <c r="AG32" s="663"/>
      <c r="AH32" s="663"/>
      <c r="AI32" s="663"/>
      <c r="AJ32" s="663"/>
      <c r="AK32" s="663"/>
      <c r="AL32" s="664" t="s">
        <v>233</v>
      </c>
      <c r="AM32" s="665"/>
      <c r="AN32" s="665"/>
      <c r="AO32" s="666"/>
      <c r="AP32" s="709"/>
      <c r="AQ32" s="710"/>
      <c r="AR32" s="710"/>
      <c r="AS32" s="710"/>
      <c r="AT32" s="714"/>
      <c r="AU32" s="214" t="s">
        <v>320</v>
      </c>
      <c r="AX32" s="656" t="s">
        <v>321</v>
      </c>
      <c r="AY32" s="657"/>
      <c r="AZ32" s="657"/>
      <c r="BA32" s="657"/>
      <c r="BB32" s="657"/>
      <c r="BC32" s="657"/>
      <c r="BD32" s="657"/>
      <c r="BE32" s="657"/>
      <c r="BF32" s="658"/>
      <c r="BG32" s="716">
        <v>99.6</v>
      </c>
      <c r="BH32" s="692"/>
      <c r="BI32" s="692"/>
      <c r="BJ32" s="692"/>
      <c r="BK32" s="692"/>
      <c r="BL32" s="692"/>
      <c r="BM32" s="665">
        <v>98.5</v>
      </c>
      <c r="BN32" s="692"/>
      <c r="BO32" s="692"/>
      <c r="BP32" s="692"/>
      <c r="BQ32" s="705"/>
      <c r="BR32" s="716">
        <v>99.5</v>
      </c>
      <c r="BS32" s="692"/>
      <c r="BT32" s="692"/>
      <c r="BU32" s="692"/>
      <c r="BV32" s="692"/>
      <c r="BW32" s="692"/>
      <c r="BX32" s="665">
        <v>98.2</v>
      </c>
      <c r="BY32" s="692"/>
      <c r="BZ32" s="692"/>
      <c r="CA32" s="692"/>
      <c r="CB32" s="705"/>
      <c r="CD32" s="701"/>
      <c r="CE32" s="702"/>
      <c r="CF32" s="656" t="s">
        <v>322</v>
      </c>
      <c r="CG32" s="657"/>
      <c r="CH32" s="657"/>
      <c r="CI32" s="657"/>
      <c r="CJ32" s="657"/>
      <c r="CK32" s="657"/>
      <c r="CL32" s="657"/>
      <c r="CM32" s="657"/>
      <c r="CN32" s="657"/>
      <c r="CO32" s="657"/>
      <c r="CP32" s="657"/>
      <c r="CQ32" s="658"/>
      <c r="CR32" s="659">
        <v>59</v>
      </c>
      <c r="CS32" s="660"/>
      <c r="CT32" s="660"/>
      <c r="CU32" s="660"/>
      <c r="CV32" s="660"/>
      <c r="CW32" s="660"/>
      <c r="CX32" s="660"/>
      <c r="CY32" s="661"/>
      <c r="CZ32" s="664">
        <v>0</v>
      </c>
      <c r="DA32" s="689"/>
      <c r="DB32" s="689"/>
      <c r="DC32" s="694"/>
      <c r="DD32" s="668">
        <v>59</v>
      </c>
      <c r="DE32" s="660"/>
      <c r="DF32" s="660"/>
      <c r="DG32" s="660"/>
      <c r="DH32" s="660"/>
      <c r="DI32" s="660"/>
      <c r="DJ32" s="660"/>
      <c r="DK32" s="661"/>
      <c r="DL32" s="668">
        <v>59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323</v>
      </c>
      <c r="C33" s="657"/>
      <c r="D33" s="657"/>
      <c r="E33" s="657"/>
      <c r="F33" s="657"/>
      <c r="G33" s="657"/>
      <c r="H33" s="657"/>
      <c r="I33" s="657"/>
      <c r="J33" s="657"/>
      <c r="K33" s="657"/>
      <c r="L33" s="657"/>
      <c r="M33" s="657"/>
      <c r="N33" s="657"/>
      <c r="O33" s="657"/>
      <c r="P33" s="657"/>
      <c r="Q33" s="658"/>
      <c r="R33" s="659">
        <v>3378</v>
      </c>
      <c r="S33" s="660"/>
      <c r="T33" s="660"/>
      <c r="U33" s="660"/>
      <c r="V33" s="660"/>
      <c r="W33" s="660"/>
      <c r="X33" s="660"/>
      <c r="Y33" s="661"/>
      <c r="Z33" s="662">
        <v>0.1</v>
      </c>
      <c r="AA33" s="662"/>
      <c r="AB33" s="662"/>
      <c r="AC33" s="662"/>
      <c r="AD33" s="663">
        <v>2366</v>
      </c>
      <c r="AE33" s="663"/>
      <c r="AF33" s="663"/>
      <c r="AG33" s="663"/>
      <c r="AH33" s="663"/>
      <c r="AI33" s="663"/>
      <c r="AJ33" s="663"/>
      <c r="AK33" s="663"/>
      <c r="AL33" s="664">
        <v>0.1</v>
      </c>
      <c r="AM33" s="665"/>
      <c r="AN33" s="665"/>
      <c r="AO33" s="666"/>
      <c r="AP33" s="711"/>
      <c r="AQ33" s="712"/>
      <c r="AR33" s="712"/>
      <c r="AS33" s="712"/>
      <c r="AT33" s="715"/>
      <c r="AU33" s="219"/>
      <c r="AV33" s="219"/>
      <c r="AW33" s="219"/>
      <c r="AX33" s="680" t="s">
        <v>324</v>
      </c>
      <c r="AY33" s="681"/>
      <c r="AZ33" s="681"/>
      <c r="BA33" s="681"/>
      <c r="BB33" s="681"/>
      <c r="BC33" s="681"/>
      <c r="BD33" s="681"/>
      <c r="BE33" s="681"/>
      <c r="BF33" s="682"/>
      <c r="BG33" s="717">
        <v>99.3</v>
      </c>
      <c r="BH33" s="718"/>
      <c r="BI33" s="718"/>
      <c r="BJ33" s="718"/>
      <c r="BK33" s="718"/>
      <c r="BL33" s="718"/>
      <c r="BM33" s="719">
        <v>96.7</v>
      </c>
      <c r="BN33" s="718"/>
      <c r="BO33" s="718"/>
      <c r="BP33" s="718"/>
      <c r="BQ33" s="720"/>
      <c r="BR33" s="717">
        <v>99.2</v>
      </c>
      <c r="BS33" s="718"/>
      <c r="BT33" s="718"/>
      <c r="BU33" s="718"/>
      <c r="BV33" s="718"/>
      <c r="BW33" s="718"/>
      <c r="BX33" s="719">
        <v>96.4</v>
      </c>
      <c r="BY33" s="718"/>
      <c r="BZ33" s="718"/>
      <c r="CA33" s="718"/>
      <c r="CB33" s="720"/>
      <c r="CD33" s="656" t="s">
        <v>325</v>
      </c>
      <c r="CE33" s="657"/>
      <c r="CF33" s="657"/>
      <c r="CG33" s="657"/>
      <c r="CH33" s="657"/>
      <c r="CI33" s="657"/>
      <c r="CJ33" s="657"/>
      <c r="CK33" s="657"/>
      <c r="CL33" s="657"/>
      <c r="CM33" s="657"/>
      <c r="CN33" s="657"/>
      <c r="CO33" s="657"/>
      <c r="CP33" s="657"/>
      <c r="CQ33" s="658"/>
      <c r="CR33" s="659">
        <v>2622635</v>
      </c>
      <c r="CS33" s="692"/>
      <c r="CT33" s="692"/>
      <c r="CU33" s="692"/>
      <c r="CV33" s="692"/>
      <c r="CW33" s="692"/>
      <c r="CX33" s="692"/>
      <c r="CY33" s="693"/>
      <c r="CZ33" s="664">
        <v>53.7</v>
      </c>
      <c r="DA33" s="689"/>
      <c r="DB33" s="689"/>
      <c r="DC33" s="694"/>
      <c r="DD33" s="668">
        <v>2188487</v>
      </c>
      <c r="DE33" s="692"/>
      <c r="DF33" s="692"/>
      <c r="DG33" s="692"/>
      <c r="DH33" s="692"/>
      <c r="DI33" s="692"/>
      <c r="DJ33" s="692"/>
      <c r="DK33" s="693"/>
      <c r="DL33" s="668">
        <v>1663788</v>
      </c>
      <c r="DM33" s="692"/>
      <c r="DN33" s="692"/>
      <c r="DO33" s="692"/>
      <c r="DP33" s="692"/>
      <c r="DQ33" s="692"/>
      <c r="DR33" s="692"/>
      <c r="DS33" s="692"/>
      <c r="DT33" s="692"/>
      <c r="DU33" s="692"/>
      <c r="DV33" s="693"/>
      <c r="DW33" s="664">
        <v>55.5</v>
      </c>
      <c r="DX33" s="689"/>
      <c r="DY33" s="689"/>
      <c r="DZ33" s="689"/>
      <c r="EA33" s="689"/>
      <c r="EB33" s="689"/>
      <c r="EC33" s="690"/>
    </row>
    <row r="34" spans="2:133" ht="11.25" customHeight="1" x14ac:dyDescent="0.15">
      <c r="B34" s="656" t="s">
        <v>326</v>
      </c>
      <c r="C34" s="657"/>
      <c r="D34" s="657"/>
      <c r="E34" s="657"/>
      <c r="F34" s="657"/>
      <c r="G34" s="657"/>
      <c r="H34" s="657"/>
      <c r="I34" s="657"/>
      <c r="J34" s="657"/>
      <c r="K34" s="657"/>
      <c r="L34" s="657"/>
      <c r="M34" s="657"/>
      <c r="N34" s="657"/>
      <c r="O34" s="657"/>
      <c r="P34" s="657"/>
      <c r="Q34" s="658"/>
      <c r="R34" s="659">
        <v>153967</v>
      </c>
      <c r="S34" s="660"/>
      <c r="T34" s="660"/>
      <c r="U34" s="660"/>
      <c r="V34" s="660"/>
      <c r="W34" s="660"/>
      <c r="X34" s="660"/>
      <c r="Y34" s="661"/>
      <c r="Z34" s="662">
        <v>2.9</v>
      </c>
      <c r="AA34" s="662"/>
      <c r="AB34" s="662"/>
      <c r="AC34" s="662"/>
      <c r="AD34" s="663" t="s">
        <v>233</v>
      </c>
      <c r="AE34" s="663"/>
      <c r="AF34" s="663"/>
      <c r="AG34" s="663"/>
      <c r="AH34" s="663"/>
      <c r="AI34" s="663"/>
      <c r="AJ34" s="663"/>
      <c r="AK34" s="663"/>
      <c r="AL34" s="664" t="s">
        <v>184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1120300</v>
      </c>
      <c r="CS34" s="660"/>
      <c r="CT34" s="660"/>
      <c r="CU34" s="660"/>
      <c r="CV34" s="660"/>
      <c r="CW34" s="660"/>
      <c r="CX34" s="660"/>
      <c r="CY34" s="661"/>
      <c r="CZ34" s="664">
        <v>22.9</v>
      </c>
      <c r="DA34" s="689"/>
      <c r="DB34" s="689"/>
      <c r="DC34" s="694"/>
      <c r="DD34" s="668">
        <v>855073</v>
      </c>
      <c r="DE34" s="660"/>
      <c r="DF34" s="660"/>
      <c r="DG34" s="660"/>
      <c r="DH34" s="660"/>
      <c r="DI34" s="660"/>
      <c r="DJ34" s="660"/>
      <c r="DK34" s="661"/>
      <c r="DL34" s="668">
        <v>697664</v>
      </c>
      <c r="DM34" s="660"/>
      <c r="DN34" s="660"/>
      <c r="DO34" s="660"/>
      <c r="DP34" s="660"/>
      <c r="DQ34" s="660"/>
      <c r="DR34" s="660"/>
      <c r="DS34" s="660"/>
      <c r="DT34" s="660"/>
      <c r="DU34" s="660"/>
      <c r="DV34" s="661"/>
      <c r="DW34" s="664">
        <v>23.3</v>
      </c>
      <c r="DX34" s="689"/>
      <c r="DY34" s="689"/>
      <c r="DZ34" s="689"/>
      <c r="EA34" s="689"/>
      <c r="EB34" s="689"/>
      <c r="EC34" s="690"/>
    </row>
    <row r="35" spans="2:133" ht="11.25" customHeight="1" x14ac:dyDescent="0.15">
      <c r="B35" s="656" t="s">
        <v>328</v>
      </c>
      <c r="C35" s="657"/>
      <c r="D35" s="657"/>
      <c r="E35" s="657"/>
      <c r="F35" s="657"/>
      <c r="G35" s="657"/>
      <c r="H35" s="657"/>
      <c r="I35" s="657"/>
      <c r="J35" s="657"/>
      <c r="K35" s="657"/>
      <c r="L35" s="657"/>
      <c r="M35" s="657"/>
      <c r="N35" s="657"/>
      <c r="O35" s="657"/>
      <c r="P35" s="657"/>
      <c r="Q35" s="658"/>
      <c r="R35" s="659">
        <v>240336</v>
      </c>
      <c r="S35" s="660"/>
      <c r="T35" s="660"/>
      <c r="U35" s="660"/>
      <c r="V35" s="660"/>
      <c r="W35" s="660"/>
      <c r="X35" s="660"/>
      <c r="Y35" s="661"/>
      <c r="Z35" s="662">
        <v>4.5999999999999996</v>
      </c>
      <c r="AA35" s="662"/>
      <c r="AB35" s="662"/>
      <c r="AC35" s="662"/>
      <c r="AD35" s="663" t="s">
        <v>233</v>
      </c>
      <c r="AE35" s="663"/>
      <c r="AF35" s="663"/>
      <c r="AG35" s="663"/>
      <c r="AH35" s="663"/>
      <c r="AI35" s="663"/>
      <c r="AJ35" s="663"/>
      <c r="AK35" s="663"/>
      <c r="AL35" s="664" t="s">
        <v>233</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16935</v>
      </c>
      <c r="CS35" s="692"/>
      <c r="CT35" s="692"/>
      <c r="CU35" s="692"/>
      <c r="CV35" s="692"/>
      <c r="CW35" s="692"/>
      <c r="CX35" s="692"/>
      <c r="CY35" s="693"/>
      <c r="CZ35" s="664">
        <v>0.3</v>
      </c>
      <c r="DA35" s="689"/>
      <c r="DB35" s="689"/>
      <c r="DC35" s="694"/>
      <c r="DD35" s="668">
        <v>16935</v>
      </c>
      <c r="DE35" s="692"/>
      <c r="DF35" s="692"/>
      <c r="DG35" s="692"/>
      <c r="DH35" s="692"/>
      <c r="DI35" s="692"/>
      <c r="DJ35" s="692"/>
      <c r="DK35" s="693"/>
      <c r="DL35" s="668">
        <v>16935</v>
      </c>
      <c r="DM35" s="692"/>
      <c r="DN35" s="692"/>
      <c r="DO35" s="692"/>
      <c r="DP35" s="692"/>
      <c r="DQ35" s="692"/>
      <c r="DR35" s="692"/>
      <c r="DS35" s="692"/>
      <c r="DT35" s="692"/>
      <c r="DU35" s="692"/>
      <c r="DV35" s="693"/>
      <c r="DW35" s="664">
        <v>0.6</v>
      </c>
      <c r="DX35" s="689"/>
      <c r="DY35" s="689"/>
      <c r="DZ35" s="689"/>
      <c r="EA35" s="689"/>
      <c r="EB35" s="689"/>
      <c r="EC35" s="690"/>
    </row>
    <row r="36" spans="2:133" ht="11.25" customHeight="1" x14ac:dyDescent="0.15">
      <c r="B36" s="656" t="s">
        <v>332</v>
      </c>
      <c r="C36" s="657"/>
      <c r="D36" s="657"/>
      <c r="E36" s="657"/>
      <c r="F36" s="657"/>
      <c r="G36" s="657"/>
      <c r="H36" s="657"/>
      <c r="I36" s="657"/>
      <c r="J36" s="657"/>
      <c r="K36" s="657"/>
      <c r="L36" s="657"/>
      <c r="M36" s="657"/>
      <c r="N36" s="657"/>
      <c r="O36" s="657"/>
      <c r="P36" s="657"/>
      <c r="Q36" s="658"/>
      <c r="R36" s="659">
        <v>343192</v>
      </c>
      <c r="S36" s="660"/>
      <c r="T36" s="660"/>
      <c r="U36" s="660"/>
      <c r="V36" s="660"/>
      <c r="W36" s="660"/>
      <c r="X36" s="660"/>
      <c r="Y36" s="661"/>
      <c r="Z36" s="662">
        <v>6.5</v>
      </c>
      <c r="AA36" s="662"/>
      <c r="AB36" s="662"/>
      <c r="AC36" s="662"/>
      <c r="AD36" s="663" t="s">
        <v>233</v>
      </c>
      <c r="AE36" s="663"/>
      <c r="AF36" s="663"/>
      <c r="AG36" s="663"/>
      <c r="AH36" s="663"/>
      <c r="AI36" s="663"/>
      <c r="AJ36" s="663"/>
      <c r="AK36" s="663"/>
      <c r="AL36" s="664" t="s">
        <v>141</v>
      </c>
      <c r="AM36" s="665"/>
      <c r="AN36" s="665"/>
      <c r="AO36" s="666"/>
      <c r="AP36" s="222"/>
      <c r="AQ36" s="725" t="s">
        <v>333</v>
      </c>
      <c r="AR36" s="726"/>
      <c r="AS36" s="726"/>
      <c r="AT36" s="726"/>
      <c r="AU36" s="726"/>
      <c r="AV36" s="726"/>
      <c r="AW36" s="726"/>
      <c r="AX36" s="726"/>
      <c r="AY36" s="727"/>
      <c r="AZ36" s="648">
        <v>754107</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13167</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781831</v>
      </c>
      <c r="CS36" s="660"/>
      <c r="CT36" s="660"/>
      <c r="CU36" s="660"/>
      <c r="CV36" s="660"/>
      <c r="CW36" s="660"/>
      <c r="CX36" s="660"/>
      <c r="CY36" s="661"/>
      <c r="CZ36" s="664">
        <v>16</v>
      </c>
      <c r="DA36" s="689"/>
      <c r="DB36" s="689"/>
      <c r="DC36" s="694"/>
      <c r="DD36" s="668">
        <v>691797</v>
      </c>
      <c r="DE36" s="660"/>
      <c r="DF36" s="660"/>
      <c r="DG36" s="660"/>
      <c r="DH36" s="660"/>
      <c r="DI36" s="660"/>
      <c r="DJ36" s="660"/>
      <c r="DK36" s="661"/>
      <c r="DL36" s="668">
        <v>446522</v>
      </c>
      <c r="DM36" s="660"/>
      <c r="DN36" s="660"/>
      <c r="DO36" s="660"/>
      <c r="DP36" s="660"/>
      <c r="DQ36" s="660"/>
      <c r="DR36" s="660"/>
      <c r="DS36" s="660"/>
      <c r="DT36" s="660"/>
      <c r="DU36" s="660"/>
      <c r="DV36" s="661"/>
      <c r="DW36" s="664">
        <v>14.9</v>
      </c>
      <c r="DX36" s="689"/>
      <c r="DY36" s="689"/>
      <c r="DZ36" s="689"/>
      <c r="EA36" s="689"/>
      <c r="EB36" s="689"/>
      <c r="EC36" s="690"/>
    </row>
    <row r="37" spans="2:133" ht="11.25" customHeight="1" x14ac:dyDescent="0.15">
      <c r="B37" s="656" t="s">
        <v>336</v>
      </c>
      <c r="C37" s="657"/>
      <c r="D37" s="657"/>
      <c r="E37" s="657"/>
      <c r="F37" s="657"/>
      <c r="G37" s="657"/>
      <c r="H37" s="657"/>
      <c r="I37" s="657"/>
      <c r="J37" s="657"/>
      <c r="K37" s="657"/>
      <c r="L37" s="657"/>
      <c r="M37" s="657"/>
      <c r="N37" s="657"/>
      <c r="O37" s="657"/>
      <c r="P37" s="657"/>
      <c r="Q37" s="658"/>
      <c r="R37" s="659">
        <v>62699</v>
      </c>
      <c r="S37" s="660"/>
      <c r="T37" s="660"/>
      <c r="U37" s="660"/>
      <c r="V37" s="660"/>
      <c r="W37" s="660"/>
      <c r="X37" s="660"/>
      <c r="Y37" s="661"/>
      <c r="Z37" s="662">
        <v>1.2</v>
      </c>
      <c r="AA37" s="662"/>
      <c r="AB37" s="662"/>
      <c r="AC37" s="662"/>
      <c r="AD37" s="663">
        <v>315</v>
      </c>
      <c r="AE37" s="663"/>
      <c r="AF37" s="663"/>
      <c r="AG37" s="663"/>
      <c r="AH37" s="663"/>
      <c r="AI37" s="663"/>
      <c r="AJ37" s="663"/>
      <c r="AK37" s="663"/>
      <c r="AL37" s="664">
        <v>0</v>
      </c>
      <c r="AM37" s="665"/>
      <c r="AN37" s="665"/>
      <c r="AO37" s="666"/>
      <c r="AQ37" s="722" t="s">
        <v>337</v>
      </c>
      <c r="AR37" s="723"/>
      <c r="AS37" s="723"/>
      <c r="AT37" s="723"/>
      <c r="AU37" s="723"/>
      <c r="AV37" s="723"/>
      <c r="AW37" s="723"/>
      <c r="AX37" s="723"/>
      <c r="AY37" s="724"/>
      <c r="AZ37" s="659">
        <v>216922</v>
      </c>
      <c r="BA37" s="660"/>
      <c r="BB37" s="660"/>
      <c r="BC37" s="660"/>
      <c r="BD37" s="692"/>
      <c r="BE37" s="692"/>
      <c r="BF37" s="705"/>
      <c r="BG37" s="656" t="s">
        <v>338</v>
      </c>
      <c r="BH37" s="657"/>
      <c r="BI37" s="657"/>
      <c r="BJ37" s="657"/>
      <c r="BK37" s="657"/>
      <c r="BL37" s="657"/>
      <c r="BM37" s="657"/>
      <c r="BN37" s="657"/>
      <c r="BO37" s="657"/>
      <c r="BP37" s="657"/>
      <c r="BQ37" s="657"/>
      <c r="BR37" s="657"/>
      <c r="BS37" s="657"/>
      <c r="BT37" s="657"/>
      <c r="BU37" s="658"/>
      <c r="BV37" s="659">
        <v>11601</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271704</v>
      </c>
      <c r="CS37" s="692"/>
      <c r="CT37" s="692"/>
      <c r="CU37" s="692"/>
      <c r="CV37" s="692"/>
      <c r="CW37" s="692"/>
      <c r="CX37" s="692"/>
      <c r="CY37" s="693"/>
      <c r="CZ37" s="664">
        <v>5.6</v>
      </c>
      <c r="DA37" s="689"/>
      <c r="DB37" s="689"/>
      <c r="DC37" s="694"/>
      <c r="DD37" s="668">
        <v>266043</v>
      </c>
      <c r="DE37" s="692"/>
      <c r="DF37" s="692"/>
      <c r="DG37" s="692"/>
      <c r="DH37" s="692"/>
      <c r="DI37" s="692"/>
      <c r="DJ37" s="692"/>
      <c r="DK37" s="693"/>
      <c r="DL37" s="668">
        <v>229970</v>
      </c>
      <c r="DM37" s="692"/>
      <c r="DN37" s="692"/>
      <c r="DO37" s="692"/>
      <c r="DP37" s="692"/>
      <c r="DQ37" s="692"/>
      <c r="DR37" s="692"/>
      <c r="DS37" s="692"/>
      <c r="DT37" s="692"/>
      <c r="DU37" s="692"/>
      <c r="DV37" s="693"/>
      <c r="DW37" s="664">
        <v>7.7</v>
      </c>
      <c r="DX37" s="689"/>
      <c r="DY37" s="689"/>
      <c r="DZ37" s="689"/>
      <c r="EA37" s="689"/>
      <c r="EB37" s="689"/>
      <c r="EC37" s="690"/>
    </row>
    <row r="38" spans="2:133" ht="11.25" customHeight="1" x14ac:dyDescent="0.15">
      <c r="B38" s="656" t="s">
        <v>340</v>
      </c>
      <c r="C38" s="657"/>
      <c r="D38" s="657"/>
      <c r="E38" s="657"/>
      <c r="F38" s="657"/>
      <c r="G38" s="657"/>
      <c r="H38" s="657"/>
      <c r="I38" s="657"/>
      <c r="J38" s="657"/>
      <c r="K38" s="657"/>
      <c r="L38" s="657"/>
      <c r="M38" s="657"/>
      <c r="N38" s="657"/>
      <c r="O38" s="657"/>
      <c r="P38" s="657"/>
      <c r="Q38" s="658"/>
      <c r="R38" s="659">
        <v>186300</v>
      </c>
      <c r="S38" s="660"/>
      <c r="T38" s="660"/>
      <c r="U38" s="660"/>
      <c r="V38" s="660"/>
      <c r="W38" s="660"/>
      <c r="X38" s="660"/>
      <c r="Y38" s="661"/>
      <c r="Z38" s="662">
        <v>3.5</v>
      </c>
      <c r="AA38" s="662"/>
      <c r="AB38" s="662"/>
      <c r="AC38" s="662"/>
      <c r="AD38" s="663" t="s">
        <v>184</v>
      </c>
      <c r="AE38" s="663"/>
      <c r="AF38" s="663"/>
      <c r="AG38" s="663"/>
      <c r="AH38" s="663"/>
      <c r="AI38" s="663"/>
      <c r="AJ38" s="663"/>
      <c r="AK38" s="663"/>
      <c r="AL38" s="664" t="s">
        <v>184</v>
      </c>
      <c r="AM38" s="665"/>
      <c r="AN38" s="665"/>
      <c r="AO38" s="666"/>
      <c r="AQ38" s="722" t="s">
        <v>341</v>
      </c>
      <c r="AR38" s="723"/>
      <c r="AS38" s="723"/>
      <c r="AT38" s="723"/>
      <c r="AU38" s="723"/>
      <c r="AV38" s="723"/>
      <c r="AW38" s="723"/>
      <c r="AX38" s="723"/>
      <c r="AY38" s="724"/>
      <c r="AZ38" s="659">
        <v>122446</v>
      </c>
      <c r="BA38" s="660"/>
      <c r="BB38" s="660"/>
      <c r="BC38" s="660"/>
      <c r="BD38" s="692"/>
      <c r="BE38" s="692"/>
      <c r="BF38" s="705"/>
      <c r="BG38" s="656" t="s">
        <v>342</v>
      </c>
      <c r="BH38" s="657"/>
      <c r="BI38" s="657"/>
      <c r="BJ38" s="657"/>
      <c r="BK38" s="657"/>
      <c r="BL38" s="657"/>
      <c r="BM38" s="657"/>
      <c r="BN38" s="657"/>
      <c r="BO38" s="657"/>
      <c r="BP38" s="657"/>
      <c r="BQ38" s="657"/>
      <c r="BR38" s="657"/>
      <c r="BS38" s="657"/>
      <c r="BT38" s="657"/>
      <c r="BU38" s="658"/>
      <c r="BV38" s="659">
        <v>1075</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613198</v>
      </c>
      <c r="CS38" s="660"/>
      <c r="CT38" s="660"/>
      <c r="CU38" s="660"/>
      <c r="CV38" s="660"/>
      <c r="CW38" s="660"/>
      <c r="CX38" s="660"/>
      <c r="CY38" s="661"/>
      <c r="CZ38" s="664">
        <v>12.6</v>
      </c>
      <c r="DA38" s="689"/>
      <c r="DB38" s="689"/>
      <c r="DC38" s="694"/>
      <c r="DD38" s="668">
        <v>547597</v>
      </c>
      <c r="DE38" s="660"/>
      <c r="DF38" s="660"/>
      <c r="DG38" s="660"/>
      <c r="DH38" s="660"/>
      <c r="DI38" s="660"/>
      <c r="DJ38" s="660"/>
      <c r="DK38" s="661"/>
      <c r="DL38" s="668">
        <v>502667</v>
      </c>
      <c r="DM38" s="660"/>
      <c r="DN38" s="660"/>
      <c r="DO38" s="660"/>
      <c r="DP38" s="660"/>
      <c r="DQ38" s="660"/>
      <c r="DR38" s="660"/>
      <c r="DS38" s="660"/>
      <c r="DT38" s="660"/>
      <c r="DU38" s="660"/>
      <c r="DV38" s="661"/>
      <c r="DW38" s="664">
        <v>16.8</v>
      </c>
      <c r="DX38" s="689"/>
      <c r="DY38" s="689"/>
      <c r="DZ38" s="689"/>
      <c r="EA38" s="689"/>
      <c r="EB38" s="689"/>
      <c r="EC38" s="690"/>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184</v>
      </c>
      <c r="S39" s="660"/>
      <c r="T39" s="660"/>
      <c r="U39" s="660"/>
      <c r="V39" s="660"/>
      <c r="W39" s="660"/>
      <c r="X39" s="660"/>
      <c r="Y39" s="661"/>
      <c r="Z39" s="662" t="s">
        <v>141</v>
      </c>
      <c r="AA39" s="662"/>
      <c r="AB39" s="662"/>
      <c r="AC39" s="662"/>
      <c r="AD39" s="663" t="s">
        <v>184</v>
      </c>
      <c r="AE39" s="663"/>
      <c r="AF39" s="663"/>
      <c r="AG39" s="663"/>
      <c r="AH39" s="663"/>
      <c r="AI39" s="663"/>
      <c r="AJ39" s="663"/>
      <c r="AK39" s="663"/>
      <c r="AL39" s="664" t="s">
        <v>141</v>
      </c>
      <c r="AM39" s="665"/>
      <c r="AN39" s="665"/>
      <c r="AO39" s="666"/>
      <c r="AQ39" s="722" t="s">
        <v>345</v>
      </c>
      <c r="AR39" s="723"/>
      <c r="AS39" s="723"/>
      <c r="AT39" s="723"/>
      <c r="AU39" s="723"/>
      <c r="AV39" s="723"/>
      <c r="AW39" s="723"/>
      <c r="AX39" s="723"/>
      <c r="AY39" s="724"/>
      <c r="AZ39" s="659">
        <v>18463</v>
      </c>
      <c r="BA39" s="660"/>
      <c r="BB39" s="660"/>
      <c r="BC39" s="660"/>
      <c r="BD39" s="692"/>
      <c r="BE39" s="692"/>
      <c r="BF39" s="705"/>
      <c r="BG39" s="656" t="s">
        <v>346</v>
      </c>
      <c r="BH39" s="657"/>
      <c r="BI39" s="657"/>
      <c r="BJ39" s="657"/>
      <c r="BK39" s="657"/>
      <c r="BL39" s="657"/>
      <c r="BM39" s="657"/>
      <c r="BN39" s="657"/>
      <c r="BO39" s="657"/>
      <c r="BP39" s="657"/>
      <c r="BQ39" s="657"/>
      <c r="BR39" s="657"/>
      <c r="BS39" s="657"/>
      <c r="BT39" s="657"/>
      <c r="BU39" s="658"/>
      <c r="BV39" s="659">
        <v>1752</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90371</v>
      </c>
      <c r="CS39" s="692"/>
      <c r="CT39" s="692"/>
      <c r="CU39" s="692"/>
      <c r="CV39" s="692"/>
      <c r="CW39" s="692"/>
      <c r="CX39" s="692"/>
      <c r="CY39" s="693"/>
      <c r="CZ39" s="664">
        <v>1.9</v>
      </c>
      <c r="DA39" s="689"/>
      <c r="DB39" s="689"/>
      <c r="DC39" s="694"/>
      <c r="DD39" s="668">
        <v>77085</v>
      </c>
      <c r="DE39" s="692"/>
      <c r="DF39" s="692"/>
      <c r="DG39" s="692"/>
      <c r="DH39" s="692"/>
      <c r="DI39" s="692"/>
      <c r="DJ39" s="692"/>
      <c r="DK39" s="693"/>
      <c r="DL39" s="668" t="s">
        <v>184</v>
      </c>
      <c r="DM39" s="692"/>
      <c r="DN39" s="692"/>
      <c r="DO39" s="692"/>
      <c r="DP39" s="692"/>
      <c r="DQ39" s="692"/>
      <c r="DR39" s="692"/>
      <c r="DS39" s="692"/>
      <c r="DT39" s="692"/>
      <c r="DU39" s="692"/>
      <c r="DV39" s="693"/>
      <c r="DW39" s="664" t="s">
        <v>184</v>
      </c>
      <c r="DX39" s="689"/>
      <c r="DY39" s="689"/>
      <c r="DZ39" s="689"/>
      <c r="EA39" s="689"/>
      <c r="EB39" s="689"/>
      <c r="EC39" s="690"/>
    </row>
    <row r="40" spans="2:133" ht="11.25" customHeight="1" x14ac:dyDescent="0.15">
      <c r="B40" s="656" t="s">
        <v>348</v>
      </c>
      <c r="C40" s="657"/>
      <c r="D40" s="657"/>
      <c r="E40" s="657"/>
      <c r="F40" s="657"/>
      <c r="G40" s="657"/>
      <c r="H40" s="657"/>
      <c r="I40" s="657"/>
      <c r="J40" s="657"/>
      <c r="K40" s="657"/>
      <c r="L40" s="657"/>
      <c r="M40" s="657"/>
      <c r="N40" s="657"/>
      <c r="O40" s="657"/>
      <c r="P40" s="657"/>
      <c r="Q40" s="658"/>
      <c r="R40" s="659">
        <v>31200</v>
      </c>
      <c r="S40" s="660"/>
      <c r="T40" s="660"/>
      <c r="U40" s="660"/>
      <c r="V40" s="660"/>
      <c r="W40" s="660"/>
      <c r="X40" s="660"/>
      <c r="Y40" s="661"/>
      <c r="Z40" s="662">
        <v>0.6</v>
      </c>
      <c r="AA40" s="662"/>
      <c r="AB40" s="662"/>
      <c r="AC40" s="662"/>
      <c r="AD40" s="663" t="s">
        <v>141</v>
      </c>
      <c r="AE40" s="663"/>
      <c r="AF40" s="663"/>
      <c r="AG40" s="663"/>
      <c r="AH40" s="663"/>
      <c r="AI40" s="663"/>
      <c r="AJ40" s="663"/>
      <c r="AK40" s="663"/>
      <c r="AL40" s="664" t="s">
        <v>184</v>
      </c>
      <c r="AM40" s="665"/>
      <c r="AN40" s="665"/>
      <c r="AO40" s="666"/>
      <c r="AQ40" s="722" t="s">
        <v>349</v>
      </c>
      <c r="AR40" s="723"/>
      <c r="AS40" s="723"/>
      <c r="AT40" s="723"/>
      <c r="AU40" s="723"/>
      <c r="AV40" s="723"/>
      <c r="AW40" s="723"/>
      <c r="AX40" s="723"/>
      <c r="AY40" s="724"/>
      <c r="AZ40" s="659">
        <v>97</v>
      </c>
      <c r="BA40" s="660"/>
      <c r="BB40" s="660"/>
      <c r="BC40" s="660"/>
      <c r="BD40" s="692"/>
      <c r="BE40" s="692"/>
      <c r="BF40" s="705"/>
      <c r="BG40" s="709" t="s">
        <v>350</v>
      </c>
      <c r="BH40" s="710"/>
      <c r="BI40" s="710"/>
      <c r="BJ40" s="710"/>
      <c r="BK40" s="710"/>
      <c r="BL40" s="223"/>
      <c r="BM40" s="657" t="s">
        <v>351</v>
      </c>
      <c r="BN40" s="657"/>
      <c r="BO40" s="657"/>
      <c r="BP40" s="657"/>
      <c r="BQ40" s="657"/>
      <c r="BR40" s="657"/>
      <c r="BS40" s="657"/>
      <c r="BT40" s="657"/>
      <c r="BU40" s="658"/>
      <c r="BV40" s="659">
        <v>83</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t="s">
        <v>141</v>
      </c>
      <c r="CS40" s="660"/>
      <c r="CT40" s="660"/>
      <c r="CU40" s="660"/>
      <c r="CV40" s="660"/>
      <c r="CW40" s="660"/>
      <c r="CX40" s="660"/>
      <c r="CY40" s="661"/>
      <c r="CZ40" s="664" t="s">
        <v>184</v>
      </c>
      <c r="DA40" s="689"/>
      <c r="DB40" s="689"/>
      <c r="DC40" s="694"/>
      <c r="DD40" s="668" t="s">
        <v>184</v>
      </c>
      <c r="DE40" s="660"/>
      <c r="DF40" s="660"/>
      <c r="DG40" s="660"/>
      <c r="DH40" s="660"/>
      <c r="DI40" s="660"/>
      <c r="DJ40" s="660"/>
      <c r="DK40" s="661"/>
      <c r="DL40" s="668" t="s">
        <v>233</v>
      </c>
      <c r="DM40" s="660"/>
      <c r="DN40" s="660"/>
      <c r="DO40" s="660"/>
      <c r="DP40" s="660"/>
      <c r="DQ40" s="660"/>
      <c r="DR40" s="660"/>
      <c r="DS40" s="660"/>
      <c r="DT40" s="660"/>
      <c r="DU40" s="660"/>
      <c r="DV40" s="661"/>
      <c r="DW40" s="664" t="s">
        <v>233</v>
      </c>
      <c r="DX40" s="689"/>
      <c r="DY40" s="689"/>
      <c r="DZ40" s="689"/>
      <c r="EA40" s="689"/>
      <c r="EB40" s="689"/>
      <c r="EC40" s="690"/>
    </row>
    <row r="41" spans="2:133" ht="11.25" customHeight="1" x14ac:dyDescent="0.15">
      <c r="B41" s="680" t="s">
        <v>353</v>
      </c>
      <c r="C41" s="681"/>
      <c r="D41" s="681"/>
      <c r="E41" s="681"/>
      <c r="F41" s="681"/>
      <c r="G41" s="681"/>
      <c r="H41" s="681"/>
      <c r="I41" s="681"/>
      <c r="J41" s="681"/>
      <c r="K41" s="681"/>
      <c r="L41" s="681"/>
      <c r="M41" s="681"/>
      <c r="N41" s="681"/>
      <c r="O41" s="681"/>
      <c r="P41" s="681"/>
      <c r="Q41" s="682"/>
      <c r="R41" s="731">
        <v>5271788</v>
      </c>
      <c r="S41" s="732"/>
      <c r="T41" s="732"/>
      <c r="U41" s="732"/>
      <c r="V41" s="732"/>
      <c r="W41" s="732"/>
      <c r="X41" s="732"/>
      <c r="Y41" s="736"/>
      <c r="Z41" s="737">
        <v>100</v>
      </c>
      <c r="AA41" s="737"/>
      <c r="AB41" s="737"/>
      <c r="AC41" s="737"/>
      <c r="AD41" s="738">
        <v>2968374</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83789</v>
      </c>
      <c r="BA41" s="660"/>
      <c r="BB41" s="660"/>
      <c r="BC41" s="660"/>
      <c r="BD41" s="692"/>
      <c r="BE41" s="692"/>
      <c r="BF41" s="705"/>
      <c r="BG41" s="709"/>
      <c r="BH41" s="710"/>
      <c r="BI41" s="710"/>
      <c r="BJ41" s="710"/>
      <c r="BK41" s="710"/>
      <c r="BL41" s="223"/>
      <c r="BM41" s="657" t="s">
        <v>355</v>
      </c>
      <c r="BN41" s="657"/>
      <c r="BO41" s="657"/>
      <c r="BP41" s="657"/>
      <c r="BQ41" s="657"/>
      <c r="BR41" s="657"/>
      <c r="BS41" s="657"/>
      <c r="BT41" s="657"/>
      <c r="BU41" s="658"/>
      <c r="BV41" s="659" t="s">
        <v>184</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184</v>
      </c>
      <c r="CS41" s="692"/>
      <c r="CT41" s="692"/>
      <c r="CU41" s="692"/>
      <c r="CV41" s="692"/>
      <c r="CW41" s="692"/>
      <c r="CX41" s="692"/>
      <c r="CY41" s="693"/>
      <c r="CZ41" s="664" t="s">
        <v>233</v>
      </c>
      <c r="DA41" s="689"/>
      <c r="DB41" s="689"/>
      <c r="DC41" s="694"/>
      <c r="DD41" s="668" t="s">
        <v>141</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357</v>
      </c>
      <c r="AR42" s="729"/>
      <c r="AS42" s="729"/>
      <c r="AT42" s="729"/>
      <c r="AU42" s="729"/>
      <c r="AV42" s="729"/>
      <c r="AW42" s="729"/>
      <c r="AX42" s="729"/>
      <c r="AY42" s="730"/>
      <c r="AZ42" s="731">
        <v>312390</v>
      </c>
      <c r="BA42" s="732"/>
      <c r="BB42" s="732"/>
      <c r="BC42" s="732"/>
      <c r="BD42" s="718"/>
      <c r="BE42" s="718"/>
      <c r="BF42" s="720"/>
      <c r="BG42" s="711"/>
      <c r="BH42" s="712"/>
      <c r="BI42" s="712"/>
      <c r="BJ42" s="712"/>
      <c r="BK42" s="712"/>
      <c r="BL42" s="224"/>
      <c r="BM42" s="681" t="s">
        <v>358</v>
      </c>
      <c r="BN42" s="681"/>
      <c r="BO42" s="681"/>
      <c r="BP42" s="681"/>
      <c r="BQ42" s="681"/>
      <c r="BR42" s="681"/>
      <c r="BS42" s="681"/>
      <c r="BT42" s="681"/>
      <c r="BU42" s="682"/>
      <c r="BV42" s="731">
        <v>364</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508349</v>
      </c>
      <c r="CS42" s="692"/>
      <c r="CT42" s="692"/>
      <c r="CU42" s="692"/>
      <c r="CV42" s="692"/>
      <c r="CW42" s="692"/>
      <c r="CX42" s="692"/>
      <c r="CY42" s="693"/>
      <c r="CZ42" s="664">
        <v>10.4</v>
      </c>
      <c r="DA42" s="689"/>
      <c r="DB42" s="689"/>
      <c r="DC42" s="694"/>
      <c r="DD42" s="668">
        <v>114366</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t="s">
        <v>141</v>
      </c>
      <c r="CS43" s="692"/>
      <c r="CT43" s="692"/>
      <c r="CU43" s="692"/>
      <c r="CV43" s="692"/>
      <c r="CW43" s="692"/>
      <c r="CX43" s="692"/>
      <c r="CY43" s="693"/>
      <c r="CZ43" s="664" t="s">
        <v>184</v>
      </c>
      <c r="DA43" s="689"/>
      <c r="DB43" s="689"/>
      <c r="DC43" s="694"/>
      <c r="DD43" s="668" t="s">
        <v>141</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363</v>
      </c>
      <c r="CG44" s="657"/>
      <c r="CH44" s="657"/>
      <c r="CI44" s="657"/>
      <c r="CJ44" s="657"/>
      <c r="CK44" s="657"/>
      <c r="CL44" s="657"/>
      <c r="CM44" s="657"/>
      <c r="CN44" s="657"/>
      <c r="CO44" s="657"/>
      <c r="CP44" s="657"/>
      <c r="CQ44" s="658"/>
      <c r="CR44" s="659">
        <v>500155</v>
      </c>
      <c r="CS44" s="660"/>
      <c r="CT44" s="660"/>
      <c r="CU44" s="660"/>
      <c r="CV44" s="660"/>
      <c r="CW44" s="660"/>
      <c r="CX44" s="660"/>
      <c r="CY44" s="661"/>
      <c r="CZ44" s="664">
        <v>10.199999999999999</v>
      </c>
      <c r="DA44" s="665"/>
      <c r="DB44" s="665"/>
      <c r="DC44" s="671"/>
      <c r="DD44" s="668">
        <v>111672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237817</v>
      </c>
      <c r="CS45" s="692"/>
      <c r="CT45" s="692"/>
      <c r="CU45" s="692"/>
      <c r="CV45" s="692"/>
      <c r="CW45" s="692"/>
      <c r="CX45" s="692"/>
      <c r="CY45" s="693"/>
      <c r="CZ45" s="664">
        <v>4.9000000000000004</v>
      </c>
      <c r="DA45" s="689"/>
      <c r="DB45" s="689"/>
      <c r="DC45" s="694"/>
      <c r="DD45" s="668">
        <v>20790</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366</v>
      </c>
      <c r="CG46" s="657"/>
      <c r="CH46" s="657"/>
      <c r="CI46" s="657"/>
      <c r="CJ46" s="657"/>
      <c r="CK46" s="657"/>
      <c r="CL46" s="657"/>
      <c r="CM46" s="657"/>
      <c r="CN46" s="657"/>
      <c r="CO46" s="657"/>
      <c r="CP46" s="657"/>
      <c r="CQ46" s="658"/>
      <c r="CR46" s="659">
        <v>234262</v>
      </c>
      <c r="CS46" s="660"/>
      <c r="CT46" s="660"/>
      <c r="CU46" s="660"/>
      <c r="CV46" s="660"/>
      <c r="CW46" s="660"/>
      <c r="CX46" s="660"/>
      <c r="CY46" s="661"/>
      <c r="CZ46" s="664">
        <v>4.8</v>
      </c>
      <c r="DA46" s="665"/>
      <c r="DB46" s="665"/>
      <c r="DC46" s="671"/>
      <c r="DD46" s="668">
        <v>87631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367</v>
      </c>
      <c r="CG47" s="657"/>
      <c r="CH47" s="657"/>
      <c r="CI47" s="657"/>
      <c r="CJ47" s="657"/>
      <c r="CK47" s="657"/>
      <c r="CL47" s="657"/>
      <c r="CM47" s="657"/>
      <c r="CN47" s="657"/>
      <c r="CO47" s="657"/>
      <c r="CP47" s="657"/>
      <c r="CQ47" s="658"/>
      <c r="CR47" s="659">
        <v>8194</v>
      </c>
      <c r="CS47" s="692"/>
      <c r="CT47" s="692"/>
      <c r="CU47" s="692"/>
      <c r="CV47" s="692"/>
      <c r="CW47" s="692"/>
      <c r="CX47" s="692"/>
      <c r="CY47" s="693"/>
      <c r="CZ47" s="664">
        <v>0.2</v>
      </c>
      <c r="DA47" s="689"/>
      <c r="DB47" s="689"/>
      <c r="DC47" s="694"/>
      <c r="DD47" s="668">
        <v>2694</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368</v>
      </c>
      <c r="CG48" s="657"/>
      <c r="CH48" s="657"/>
      <c r="CI48" s="657"/>
      <c r="CJ48" s="657"/>
      <c r="CK48" s="657"/>
      <c r="CL48" s="657"/>
      <c r="CM48" s="657"/>
      <c r="CN48" s="657"/>
      <c r="CO48" s="657"/>
      <c r="CP48" s="657"/>
      <c r="CQ48" s="658"/>
      <c r="CR48" s="659" t="s">
        <v>233</v>
      </c>
      <c r="CS48" s="660"/>
      <c r="CT48" s="660"/>
      <c r="CU48" s="660"/>
      <c r="CV48" s="660"/>
      <c r="CW48" s="660"/>
      <c r="CX48" s="660"/>
      <c r="CY48" s="661"/>
      <c r="CZ48" s="664" t="s">
        <v>141</v>
      </c>
      <c r="DA48" s="665"/>
      <c r="DB48" s="665"/>
      <c r="DC48" s="671"/>
      <c r="DD48" s="668" t="s">
        <v>141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369</v>
      </c>
      <c r="CE49" s="681"/>
      <c r="CF49" s="681"/>
      <c r="CG49" s="681"/>
      <c r="CH49" s="681"/>
      <c r="CI49" s="681"/>
      <c r="CJ49" s="681"/>
      <c r="CK49" s="681"/>
      <c r="CL49" s="681"/>
      <c r="CM49" s="681"/>
      <c r="CN49" s="681"/>
      <c r="CO49" s="681"/>
      <c r="CP49" s="681"/>
      <c r="CQ49" s="682"/>
      <c r="CR49" s="731">
        <v>4882958</v>
      </c>
      <c r="CS49" s="718"/>
      <c r="CT49" s="718"/>
      <c r="CU49" s="718"/>
      <c r="CV49" s="718"/>
      <c r="CW49" s="718"/>
      <c r="CX49" s="718"/>
      <c r="CY49" s="747"/>
      <c r="CZ49" s="739">
        <v>100</v>
      </c>
      <c r="DA49" s="748"/>
      <c r="DB49" s="748"/>
      <c r="DC49" s="749"/>
      <c r="DD49" s="750">
        <v>3550381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ATTaoL04GD8bDTR8zluKe3IKlKST4cEdsD4RWIbLNYyZKXWWZryURXKcGnWMwcelX/cHuilO30ZTUpJq8tfMRA==" saltValue="lxaMETnMgyFmcXNyLoSe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5236</v>
      </c>
      <c r="R7" s="789"/>
      <c r="S7" s="789"/>
      <c r="T7" s="789"/>
      <c r="U7" s="789"/>
      <c r="V7" s="789">
        <v>4883</v>
      </c>
      <c r="W7" s="789"/>
      <c r="X7" s="789"/>
      <c r="Y7" s="789"/>
      <c r="Z7" s="789"/>
      <c r="AA7" s="789">
        <v>353</v>
      </c>
      <c r="AB7" s="789"/>
      <c r="AC7" s="789"/>
      <c r="AD7" s="789"/>
      <c r="AE7" s="790"/>
      <c r="AF7" s="791">
        <v>337</v>
      </c>
      <c r="AG7" s="792"/>
      <c r="AH7" s="792"/>
      <c r="AI7" s="792"/>
      <c r="AJ7" s="793"/>
      <c r="AK7" s="794">
        <v>240</v>
      </c>
      <c r="AL7" s="795"/>
      <c r="AM7" s="795"/>
      <c r="AN7" s="795"/>
      <c r="AO7" s="795"/>
      <c r="AP7" s="795">
        <v>3750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393</v>
      </c>
      <c r="C8" s="817"/>
      <c r="D8" s="817"/>
      <c r="E8" s="817"/>
      <c r="F8" s="817"/>
      <c r="G8" s="817"/>
      <c r="H8" s="817"/>
      <c r="I8" s="817"/>
      <c r="J8" s="817"/>
      <c r="K8" s="817"/>
      <c r="L8" s="817"/>
      <c r="M8" s="817"/>
      <c r="N8" s="817"/>
      <c r="O8" s="817"/>
      <c r="P8" s="818"/>
      <c r="Q8" s="819">
        <v>36</v>
      </c>
      <c r="R8" s="820"/>
      <c r="S8" s="820"/>
      <c r="T8" s="820"/>
      <c r="U8" s="820"/>
      <c r="V8" s="820">
        <v>0</v>
      </c>
      <c r="W8" s="820"/>
      <c r="X8" s="820"/>
      <c r="Y8" s="820"/>
      <c r="Z8" s="820"/>
      <c r="AA8" s="820">
        <v>36</v>
      </c>
      <c r="AB8" s="820"/>
      <c r="AC8" s="820"/>
      <c r="AD8" s="820"/>
      <c r="AE8" s="821"/>
      <c r="AF8" s="822">
        <v>36</v>
      </c>
      <c r="AG8" s="823"/>
      <c r="AH8" s="823"/>
      <c r="AI8" s="823"/>
      <c r="AJ8" s="824"/>
      <c r="AK8" s="805" t="s">
        <v>595</v>
      </c>
      <c r="AL8" s="806"/>
      <c r="AM8" s="806"/>
      <c r="AN8" s="806"/>
      <c r="AO8" s="806"/>
      <c r="AP8" s="806" t="s">
        <v>595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395</v>
      </c>
      <c r="B23" s="825" t="s">
        <v>396</v>
      </c>
      <c r="C23" s="826"/>
      <c r="D23" s="826"/>
      <c r="E23" s="826"/>
      <c r="F23" s="826"/>
      <c r="G23" s="826"/>
      <c r="H23" s="826"/>
      <c r="I23" s="826"/>
      <c r="J23" s="826"/>
      <c r="K23" s="826"/>
      <c r="L23" s="826"/>
      <c r="M23" s="826"/>
      <c r="N23" s="826"/>
      <c r="O23" s="826"/>
      <c r="P23" s="827"/>
      <c r="Q23" s="828">
        <v>5272</v>
      </c>
      <c r="R23" s="829"/>
      <c r="S23" s="829"/>
      <c r="T23" s="829"/>
      <c r="U23" s="829"/>
      <c r="V23" s="829">
        <v>4883</v>
      </c>
      <c r="W23" s="829"/>
      <c r="X23" s="829"/>
      <c r="Y23" s="829"/>
      <c r="Z23" s="829"/>
      <c r="AA23" s="829">
        <v>389</v>
      </c>
      <c r="AB23" s="829"/>
      <c r="AC23" s="829"/>
      <c r="AD23" s="829"/>
      <c r="AE23" s="830"/>
      <c r="AF23" s="831">
        <v>374</v>
      </c>
      <c r="AG23" s="829"/>
      <c r="AH23" s="829"/>
      <c r="AI23" s="829"/>
      <c r="AJ23" s="832"/>
      <c r="AK23" s="833"/>
      <c r="AL23" s="834"/>
      <c r="AM23" s="834"/>
      <c r="AN23" s="834"/>
      <c r="AO23" s="834"/>
      <c r="AP23" s="829">
        <v>3750</v>
      </c>
      <c r="AQ23" s="829"/>
      <c r="AR23" s="829"/>
      <c r="AS23" s="829"/>
      <c r="AT23" s="829"/>
      <c r="AU23" s="845"/>
      <c r="AV23" s="845"/>
      <c r="AW23" s="845"/>
      <c r="AX23" s="845"/>
      <c r="AY23" s="846"/>
      <c r="AZ23" s="847" t="s">
        <v>397</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965</v>
      </c>
      <c r="R28" s="859"/>
      <c r="S28" s="859"/>
      <c r="T28" s="859"/>
      <c r="U28" s="859"/>
      <c r="V28" s="859">
        <v>952</v>
      </c>
      <c r="W28" s="859"/>
      <c r="X28" s="859"/>
      <c r="Y28" s="859"/>
      <c r="Z28" s="859"/>
      <c r="AA28" s="859">
        <v>13</v>
      </c>
      <c r="AB28" s="859"/>
      <c r="AC28" s="859"/>
      <c r="AD28" s="859"/>
      <c r="AE28" s="860"/>
      <c r="AF28" s="861">
        <v>13</v>
      </c>
      <c r="AG28" s="859"/>
      <c r="AH28" s="859"/>
      <c r="AI28" s="859"/>
      <c r="AJ28" s="862"/>
      <c r="AK28" s="863">
        <v>75</v>
      </c>
      <c r="AL28" s="864"/>
      <c r="AM28" s="864"/>
      <c r="AN28" s="864"/>
      <c r="AO28" s="864"/>
      <c r="AP28" s="864" t="s">
        <v>595</v>
      </c>
      <c r="AQ28" s="864"/>
      <c r="AR28" s="864"/>
      <c r="AS28" s="864"/>
      <c r="AT28" s="864"/>
      <c r="AU28" s="864" t="s">
        <v>595</v>
      </c>
      <c r="AV28" s="864"/>
      <c r="AW28" s="864"/>
      <c r="AX28" s="864"/>
      <c r="AY28" s="864"/>
      <c r="AZ28" s="865" t="s">
        <v>595</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409</v>
      </c>
      <c r="C29" s="817"/>
      <c r="D29" s="817"/>
      <c r="E29" s="817"/>
      <c r="F29" s="817"/>
      <c r="G29" s="817"/>
      <c r="H29" s="817"/>
      <c r="I29" s="817"/>
      <c r="J29" s="817"/>
      <c r="K29" s="817"/>
      <c r="L29" s="817"/>
      <c r="M29" s="817"/>
      <c r="N29" s="817"/>
      <c r="O29" s="817"/>
      <c r="P29" s="818"/>
      <c r="Q29" s="819">
        <v>986</v>
      </c>
      <c r="R29" s="820"/>
      <c r="S29" s="820"/>
      <c r="T29" s="820"/>
      <c r="U29" s="820"/>
      <c r="V29" s="820">
        <v>876</v>
      </c>
      <c r="W29" s="820"/>
      <c r="X29" s="820"/>
      <c r="Y29" s="820"/>
      <c r="Z29" s="820"/>
      <c r="AA29" s="820">
        <v>110</v>
      </c>
      <c r="AB29" s="820"/>
      <c r="AC29" s="820"/>
      <c r="AD29" s="820"/>
      <c r="AE29" s="821"/>
      <c r="AF29" s="822">
        <v>110</v>
      </c>
      <c r="AG29" s="823"/>
      <c r="AH29" s="823"/>
      <c r="AI29" s="823"/>
      <c r="AJ29" s="824"/>
      <c r="AK29" s="870">
        <v>138</v>
      </c>
      <c r="AL29" s="866"/>
      <c r="AM29" s="866"/>
      <c r="AN29" s="866"/>
      <c r="AO29" s="866"/>
      <c r="AP29" s="866" t="s">
        <v>595</v>
      </c>
      <c r="AQ29" s="866"/>
      <c r="AR29" s="866"/>
      <c r="AS29" s="866"/>
      <c r="AT29" s="866"/>
      <c r="AU29" s="866" t="s">
        <v>595</v>
      </c>
      <c r="AV29" s="866"/>
      <c r="AW29" s="866"/>
      <c r="AX29" s="866"/>
      <c r="AY29" s="866"/>
      <c r="AZ29" s="867" t="s">
        <v>595</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410</v>
      </c>
      <c r="C30" s="817"/>
      <c r="D30" s="817"/>
      <c r="E30" s="817"/>
      <c r="F30" s="817"/>
      <c r="G30" s="817"/>
      <c r="H30" s="817"/>
      <c r="I30" s="817"/>
      <c r="J30" s="817"/>
      <c r="K30" s="817"/>
      <c r="L30" s="817"/>
      <c r="M30" s="817"/>
      <c r="N30" s="817"/>
      <c r="O30" s="817"/>
      <c r="P30" s="818"/>
      <c r="Q30" s="819">
        <v>205</v>
      </c>
      <c r="R30" s="820"/>
      <c r="S30" s="820"/>
      <c r="T30" s="820"/>
      <c r="U30" s="820"/>
      <c r="V30" s="820">
        <v>203</v>
      </c>
      <c r="W30" s="820"/>
      <c r="X30" s="820"/>
      <c r="Y30" s="820"/>
      <c r="Z30" s="820"/>
      <c r="AA30" s="820">
        <v>2</v>
      </c>
      <c r="AB30" s="820"/>
      <c r="AC30" s="820"/>
      <c r="AD30" s="820"/>
      <c r="AE30" s="821"/>
      <c r="AF30" s="822">
        <v>2</v>
      </c>
      <c r="AG30" s="823"/>
      <c r="AH30" s="823"/>
      <c r="AI30" s="823"/>
      <c r="AJ30" s="824"/>
      <c r="AK30" s="870">
        <v>127</v>
      </c>
      <c r="AL30" s="866"/>
      <c r="AM30" s="866"/>
      <c r="AN30" s="866"/>
      <c r="AO30" s="866"/>
      <c r="AP30" s="866" t="s">
        <v>595</v>
      </c>
      <c r="AQ30" s="866"/>
      <c r="AR30" s="866"/>
      <c r="AS30" s="866"/>
      <c r="AT30" s="866"/>
      <c r="AU30" s="866" t="s">
        <v>595</v>
      </c>
      <c r="AV30" s="866"/>
      <c r="AW30" s="866"/>
      <c r="AX30" s="866"/>
      <c r="AY30" s="866"/>
      <c r="AZ30" s="867" t="s">
        <v>595</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224</v>
      </c>
      <c r="R31" s="820"/>
      <c r="S31" s="820"/>
      <c r="T31" s="820"/>
      <c r="U31" s="820"/>
      <c r="V31" s="820">
        <v>195</v>
      </c>
      <c r="W31" s="820"/>
      <c r="X31" s="820"/>
      <c r="Y31" s="820"/>
      <c r="Z31" s="820"/>
      <c r="AA31" s="820">
        <v>29</v>
      </c>
      <c r="AB31" s="820"/>
      <c r="AC31" s="820"/>
      <c r="AD31" s="820"/>
      <c r="AE31" s="821"/>
      <c r="AF31" s="822">
        <v>232</v>
      </c>
      <c r="AG31" s="823"/>
      <c r="AH31" s="823"/>
      <c r="AI31" s="823"/>
      <c r="AJ31" s="824"/>
      <c r="AK31" s="870">
        <v>19</v>
      </c>
      <c r="AL31" s="866"/>
      <c r="AM31" s="866"/>
      <c r="AN31" s="866"/>
      <c r="AO31" s="866"/>
      <c r="AP31" s="866">
        <v>898</v>
      </c>
      <c r="AQ31" s="866"/>
      <c r="AR31" s="866"/>
      <c r="AS31" s="866"/>
      <c r="AT31" s="866"/>
      <c r="AU31" s="866">
        <v>206</v>
      </c>
      <c r="AV31" s="866"/>
      <c r="AW31" s="866"/>
      <c r="AX31" s="866"/>
      <c r="AY31" s="866"/>
      <c r="AZ31" s="867" t="s">
        <v>595</v>
      </c>
      <c r="BA31" s="867"/>
      <c r="BB31" s="867"/>
      <c r="BC31" s="867"/>
      <c r="BD31" s="867"/>
      <c r="BE31" s="868" t="s">
        <v>412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413</v>
      </c>
      <c r="C32" s="817"/>
      <c r="D32" s="817"/>
      <c r="E32" s="817"/>
      <c r="F32" s="817"/>
      <c r="G32" s="817"/>
      <c r="H32" s="817"/>
      <c r="I32" s="817"/>
      <c r="J32" s="817"/>
      <c r="K32" s="817"/>
      <c r="L32" s="817"/>
      <c r="M32" s="817"/>
      <c r="N32" s="817"/>
      <c r="O32" s="817"/>
      <c r="P32" s="818"/>
      <c r="Q32" s="819">
        <v>398</v>
      </c>
      <c r="R32" s="820"/>
      <c r="S32" s="820"/>
      <c r="T32" s="820"/>
      <c r="U32" s="820"/>
      <c r="V32" s="820">
        <v>397</v>
      </c>
      <c r="W32" s="820"/>
      <c r="X32" s="820"/>
      <c r="Y32" s="820"/>
      <c r="Z32" s="820"/>
      <c r="AA32" s="820">
        <v>1</v>
      </c>
      <c r="AB32" s="820"/>
      <c r="AC32" s="820"/>
      <c r="AD32" s="820"/>
      <c r="AE32" s="821"/>
      <c r="AF32" s="822">
        <v>1</v>
      </c>
      <c r="AG32" s="823"/>
      <c r="AH32" s="823"/>
      <c r="AI32" s="823"/>
      <c r="AJ32" s="824"/>
      <c r="AK32" s="870">
        <v>217</v>
      </c>
      <c r="AL32" s="866"/>
      <c r="AM32" s="866"/>
      <c r="AN32" s="866"/>
      <c r="AO32" s="866"/>
      <c r="AP32" s="866">
        <v>1652</v>
      </c>
      <c r="AQ32" s="866"/>
      <c r="AR32" s="866"/>
      <c r="AS32" s="866"/>
      <c r="AT32" s="866"/>
      <c r="AU32" s="866">
        <v>1652</v>
      </c>
      <c r="AV32" s="866"/>
      <c r="AW32" s="866"/>
      <c r="AX32" s="866"/>
      <c r="AY32" s="866"/>
      <c r="AZ32" s="867" t="s">
        <v>595</v>
      </c>
      <c r="BA32" s="867"/>
      <c r="BB32" s="867"/>
      <c r="BC32" s="867"/>
      <c r="BD32" s="867"/>
      <c r="BE32" s="868" t="s">
        <v>414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395</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359</v>
      </c>
      <c r="AG63" s="880"/>
      <c r="AH63" s="880"/>
      <c r="AI63" s="880"/>
      <c r="AJ63" s="881"/>
      <c r="AK63" s="882"/>
      <c r="AL63" s="877"/>
      <c r="AM63" s="877"/>
      <c r="AN63" s="877"/>
      <c r="AO63" s="877"/>
      <c r="AP63" s="880">
        <v>2550</v>
      </c>
      <c r="AQ63" s="880"/>
      <c r="AR63" s="880"/>
      <c r="AS63" s="880"/>
      <c r="AT63" s="880"/>
      <c r="AU63" s="880">
        <v>1858</v>
      </c>
      <c r="AV63" s="880"/>
      <c r="AW63" s="880"/>
      <c r="AX63" s="880"/>
      <c r="AY63" s="880"/>
      <c r="AZ63" s="884"/>
      <c r="BA63" s="884"/>
      <c r="BB63" s="884"/>
      <c r="BC63" s="884"/>
      <c r="BD63" s="884"/>
      <c r="BE63" s="885"/>
      <c r="BF63" s="885"/>
      <c r="BG63" s="885"/>
      <c r="BH63" s="885"/>
      <c r="BI63" s="886"/>
      <c r="BJ63" s="887" t="s">
        <v>417</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419</v>
      </c>
      <c r="B66" s="764"/>
      <c r="C66" s="764"/>
      <c r="D66" s="764"/>
      <c r="E66" s="764"/>
      <c r="F66" s="764"/>
      <c r="G66" s="764"/>
      <c r="H66" s="764"/>
      <c r="I66" s="764"/>
      <c r="J66" s="764"/>
      <c r="K66" s="764"/>
      <c r="L66" s="764"/>
      <c r="M66" s="764"/>
      <c r="N66" s="764"/>
      <c r="O66" s="764"/>
      <c r="P66" s="765"/>
      <c r="Q66" s="769" t="s">
        <v>420</v>
      </c>
      <c r="R66" s="770"/>
      <c r="S66" s="770"/>
      <c r="T66" s="770"/>
      <c r="U66" s="771"/>
      <c r="V66" s="769" t="s">
        <v>401</v>
      </c>
      <c r="W66" s="770"/>
      <c r="X66" s="770"/>
      <c r="Y66" s="770"/>
      <c r="Z66" s="771"/>
      <c r="AA66" s="769" t="s">
        <v>421</v>
      </c>
      <c r="AB66" s="770"/>
      <c r="AC66" s="770"/>
      <c r="AD66" s="770"/>
      <c r="AE66" s="771"/>
      <c r="AF66" s="890" t="s">
        <v>422</v>
      </c>
      <c r="AG66" s="851"/>
      <c r="AH66" s="851"/>
      <c r="AI66" s="851"/>
      <c r="AJ66" s="891"/>
      <c r="AK66" s="769" t="s">
        <v>423</v>
      </c>
      <c r="AL66" s="764"/>
      <c r="AM66" s="764"/>
      <c r="AN66" s="764"/>
      <c r="AO66" s="765"/>
      <c r="AP66" s="769" t="s">
        <v>424</v>
      </c>
      <c r="AQ66" s="770"/>
      <c r="AR66" s="770"/>
      <c r="AS66" s="770"/>
      <c r="AT66" s="771"/>
      <c r="AU66" s="769" t="s">
        <v>425</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596</v>
      </c>
      <c r="C68" s="906"/>
      <c r="D68" s="906"/>
      <c r="E68" s="906"/>
      <c r="F68" s="906"/>
      <c r="G68" s="906"/>
      <c r="H68" s="906"/>
      <c r="I68" s="906"/>
      <c r="J68" s="906"/>
      <c r="K68" s="906"/>
      <c r="L68" s="906"/>
      <c r="M68" s="906"/>
      <c r="N68" s="906"/>
      <c r="O68" s="906"/>
      <c r="P68" s="907"/>
      <c r="Q68" s="908">
        <v>2575</v>
      </c>
      <c r="R68" s="902"/>
      <c r="S68" s="902"/>
      <c r="T68" s="902"/>
      <c r="U68" s="902"/>
      <c r="V68" s="902">
        <v>2452</v>
      </c>
      <c r="W68" s="902"/>
      <c r="X68" s="902"/>
      <c r="Y68" s="902"/>
      <c r="Z68" s="902"/>
      <c r="AA68" s="902">
        <v>123</v>
      </c>
      <c r="AB68" s="902"/>
      <c r="AC68" s="902"/>
      <c r="AD68" s="902"/>
      <c r="AE68" s="902"/>
      <c r="AF68" s="902">
        <v>123</v>
      </c>
      <c r="AG68" s="902"/>
      <c r="AH68" s="902"/>
      <c r="AI68" s="902"/>
      <c r="AJ68" s="902"/>
      <c r="AK68" s="902" t="s">
        <v>595</v>
      </c>
      <c r="AL68" s="902"/>
      <c r="AM68" s="902"/>
      <c r="AN68" s="902"/>
      <c r="AO68" s="902"/>
      <c r="AP68" s="902">
        <v>2495</v>
      </c>
      <c r="AQ68" s="902"/>
      <c r="AR68" s="902"/>
      <c r="AS68" s="902"/>
      <c r="AT68" s="902"/>
      <c r="AU68" s="902">
        <v>260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597</v>
      </c>
      <c r="C69" s="910"/>
      <c r="D69" s="910"/>
      <c r="E69" s="910"/>
      <c r="F69" s="910"/>
      <c r="G69" s="910"/>
      <c r="H69" s="910"/>
      <c r="I69" s="910"/>
      <c r="J69" s="910"/>
      <c r="K69" s="910"/>
      <c r="L69" s="910"/>
      <c r="M69" s="910"/>
      <c r="N69" s="910"/>
      <c r="O69" s="910"/>
      <c r="P69" s="911"/>
      <c r="Q69" s="912">
        <v>462</v>
      </c>
      <c r="R69" s="866"/>
      <c r="S69" s="866"/>
      <c r="T69" s="866"/>
      <c r="U69" s="866"/>
      <c r="V69" s="866">
        <v>448</v>
      </c>
      <c r="W69" s="866"/>
      <c r="X69" s="866"/>
      <c r="Y69" s="866"/>
      <c r="Z69" s="866"/>
      <c r="AA69" s="866">
        <v>14</v>
      </c>
      <c r="AB69" s="866"/>
      <c r="AC69" s="866"/>
      <c r="AD69" s="866"/>
      <c r="AE69" s="866"/>
      <c r="AF69" s="866">
        <v>14</v>
      </c>
      <c r="AG69" s="866"/>
      <c r="AH69" s="866"/>
      <c r="AI69" s="866"/>
      <c r="AJ69" s="866"/>
      <c r="AK69" s="866">
        <v>54</v>
      </c>
      <c r="AL69" s="866"/>
      <c r="AM69" s="866"/>
      <c r="AN69" s="866"/>
      <c r="AO69" s="866"/>
      <c r="AP69" s="866">
        <v>47</v>
      </c>
      <c r="AQ69" s="866"/>
      <c r="AR69" s="866"/>
      <c r="AS69" s="866"/>
      <c r="AT69" s="866"/>
      <c r="AU69" s="866">
        <v>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598</v>
      </c>
      <c r="C70" s="910"/>
      <c r="D70" s="910"/>
      <c r="E70" s="910"/>
      <c r="F70" s="910"/>
      <c r="G70" s="910"/>
      <c r="H70" s="910"/>
      <c r="I70" s="910"/>
      <c r="J70" s="910"/>
      <c r="K70" s="910"/>
      <c r="L70" s="910"/>
      <c r="M70" s="910"/>
      <c r="N70" s="910"/>
      <c r="O70" s="910"/>
      <c r="P70" s="911"/>
      <c r="Q70" s="912">
        <v>1289</v>
      </c>
      <c r="R70" s="866"/>
      <c r="S70" s="866"/>
      <c r="T70" s="866"/>
      <c r="U70" s="866"/>
      <c r="V70" s="866">
        <v>1293</v>
      </c>
      <c r="W70" s="866"/>
      <c r="X70" s="866"/>
      <c r="Y70" s="866"/>
      <c r="Z70" s="866"/>
      <c r="AA70" s="866">
        <v>29</v>
      </c>
      <c r="AB70" s="866"/>
      <c r="AC70" s="866"/>
      <c r="AD70" s="866"/>
      <c r="AE70" s="866"/>
      <c r="AF70" s="866">
        <v>29</v>
      </c>
      <c r="AG70" s="866"/>
      <c r="AH70" s="866"/>
      <c r="AI70" s="866"/>
      <c r="AJ70" s="866"/>
      <c r="AK70" s="866" t="s">
        <v>595</v>
      </c>
      <c r="AL70" s="866"/>
      <c r="AM70" s="866"/>
      <c r="AN70" s="866"/>
      <c r="AO70" s="866"/>
      <c r="AP70" s="866">
        <v>18</v>
      </c>
      <c r="AQ70" s="866"/>
      <c r="AR70" s="866"/>
      <c r="AS70" s="866"/>
      <c r="AT70" s="866"/>
      <c r="AU70" s="866">
        <v>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599</v>
      </c>
      <c r="C71" s="910"/>
      <c r="D71" s="910"/>
      <c r="E71" s="910"/>
      <c r="F71" s="910"/>
      <c r="G71" s="910"/>
      <c r="H71" s="910"/>
      <c r="I71" s="910"/>
      <c r="J71" s="910"/>
      <c r="K71" s="910"/>
      <c r="L71" s="910"/>
      <c r="M71" s="910"/>
      <c r="N71" s="910"/>
      <c r="O71" s="910"/>
      <c r="P71" s="911"/>
      <c r="Q71" s="912">
        <v>925</v>
      </c>
      <c r="R71" s="866"/>
      <c r="S71" s="866"/>
      <c r="T71" s="866"/>
      <c r="U71" s="866"/>
      <c r="V71" s="866">
        <v>911</v>
      </c>
      <c r="W71" s="866"/>
      <c r="X71" s="866"/>
      <c r="Y71" s="866"/>
      <c r="Z71" s="866"/>
      <c r="AA71" s="866">
        <v>14</v>
      </c>
      <c r="AB71" s="866"/>
      <c r="AC71" s="866"/>
      <c r="AD71" s="866"/>
      <c r="AE71" s="866"/>
      <c r="AF71" s="866">
        <v>14</v>
      </c>
      <c r="AG71" s="866"/>
      <c r="AH71" s="866"/>
      <c r="AI71" s="866"/>
      <c r="AJ71" s="866"/>
      <c r="AK71" s="866">
        <v>19</v>
      </c>
      <c r="AL71" s="866"/>
      <c r="AM71" s="866"/>
      <c r="AN71" s="866"/>
      <c r="AO71" s="866"/>
      <c r="AP71" s="866">
        <v>136</v>
      </c>
      <c r="AQ71" s="866"/>
      <c r="AR71" s="866"/>
      <c r="AS71" s="866"/>
      <c r="AT71" s="866"/>
      <c r="AU71" s="866">
        <v>20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600</v>
      </c>
      <c r="C72" s="910"/>
      <c r="D72" s="910"/>
      <c r="E72" s="910"/>
      <c r="F72" s="910"/>
      <c r="G72" s="910"/>
      <c r="H72" s="910"/>
      <c r="I72" s="910"/>
      <c r="J72" s="910"/>
      <c r="K72" s="910"/>
      <c r="L72" s="910"/>
      <c r="M72" s="910"/>
      <c r="N72" s="910"/>
      <c r="O72" s="910"/>
      <c r="P72" s="911"/>
      <c r="Q72" s="912">
        <v>7918</v>
      </c>
      <c r="R72" s="866"/>
      <c r="S72" s="866"/>
      <c r="T72" s="866"/>
      <c r="U72" s="866"/>
      <c r="V72" s="866">
        <v>7477</v>
      </c>
      <c r="W72" s="866"/>
      <c r="X72" s="866"/>
      <c r="Y72" s="866"/>
      <c r="Z72" s="866"/>
      <c r="AA72" s="866">
        <v>441</v>
      </c>
      <c r="AB72" s="866"/>
      <c r="AC72" s="866"/>
      <c r="AD72" s="866"/>
      <c r="AE72" s="866"/>
      <c r="AF72" s="866">
        <v>2017</v>
      </c>
      <c r="AG72" s="866"/>
      <c r="AH72" s="866"/>
      <c r="AI72" s="866"/>
      <c r="AJ72" s="866"/>
      <c r="AK72" s="866" t="s">
        <v>595</v>
      </c>
      <c r="AL72" s="866"/>
      <c r="AM72" s="866"/>
      <c r="AN72" s="866"/>
      <c r="AO72" s="866"/>
      <c r="AP72" s="866">
        <v>4744</v>
      </c>
      <c r="AQ72" s="866"/>
      <c r="AR72" s="866"/>
      <c r="AS72" s="866"/>
      <c r="AT72" s="866"/>
      <c r="AU72" s="866">
        <v>580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601</v>
      </c>
      <c r="C73" s="910"/>
      <c r="D73" s="910"/>
      <c r="E73" s="910"/>
      <c r="F73" s="910"/>
      <c r="G73" s="910"/>
      <c r="H73" s="910"/>
      <c r="I73" s="910"/>
      <c r="J73" s="910"/>
      <c r="K73" s="910"/>
      <c r="L73" s="910"/>
      <c r="M73" s="910"/>
      <c r="N73" s="910"/>
      <c r="O73" s="910"/>
      <c r="P73" s="911"/>
      <c r="Q73" s="912">
        <v>116</v>
      </c>
      <c r="R73" s="866"/>
      <c r="S73" s="866"/>
      <c r="T73" s="866"/>
      <c r="U73" s="866"/>
      <c r="V73" s="866">
        <v>110</v>
      </c>
      <c r="W73" s="866"/>
      <c r="X73" s="866"/>
      <c r="Y73" s="866"/>
      <c r="Z73" s="866"/>
      <c r="AA73" s="866">
        <v>6</v>
      </c>
      <c r="AB73" s="866"/>
      <c r="AC73" s="866"/>
      <c r="AD73" s="866"/>
      <c r="AE73" s="866"/>
      <c r="AF73" s="866">
        <v>6</v>
      </c>
      <c r="AG73" s="866"/>
      <c r="AH73" s="866"/>
      <c r="AI73" s="866"/>
      <c r="AJ73" s="866"/>
      <c r="AK73" s="866">
        <v>14</v>
      </c>
      <c r="AL73" s="866"/>
      <c r="AM73" s="866"/>
      <c r="AN73" s="866"/>
      <c r="AO73" s="866"/>
      <c r="AP73" s="866" t="s">
        <v>595</v>
      </c>
      <c r="AQ73" s="866"/>
      <c r="AR73" s="866"/>
      <c r="AS73" s="866"/>
      <c r="AT73" s="866"/>
      <c r="AU73" s="866" t="s">
        <v>595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602</v>
      </c>
      <c r="C74" s="910"/>
      <c r="D74" s="910"/>
      <c r="E74" s="910"/>
      <c r="F74" s="910"/>
      <c r="G74" s="910"/>
      <c r="H74" s="910"/>
      <c r="I74" s="910"/>
      <c r="J74" s="910"/>
      <c r="K74" s="910"/>
      <c r="L74" s="910"/>
      <c r="M74" s="910"/>
      <c r="N74" s="910"/>
      <c r="O74" s="910"/>
      <c r="P74" s="911"/>
      <c r="Q74" s="912">
        <v>156662</v>
      </c>
      <c r="R74" s="866"/>
      <c r="S74" s="866"/>
      <c r="T74" s="866"/>
      <c r="U74" s="866"/>
      <c r="V74" s="866">
        <v>152216</v>
      </c>
      <c r="W74" s="866"/>
      <c r="X74" s="866"/>
      <c r="Y74" s="866"/>
      <c r="Z74" s="866"/>
      <c r="AA74" s="866">
        <v>4445</v>
      </c>
      <c r="AB74" s="866"/>
      <c r="AC74" s="866"/>
      <c r="AD74" s="866"/>
      <c r="AE74" s="866"/>
      <c r="AF74" s="866">
        <v>4445</v>
      </c>
      <c r="AG74" s="866"/>
      <c r="AH74" s="866"/>
      <c r="AI74" s="866"/>
      <c r="AJ74" s="866"/>
      <c r="AK74" s="866" t="s">
        <v>595</v>
      </c>
      <c r="AL74" s="866"/>
      <c r="AM74" s="866"/>
      <c r="AN74" s="866"/>
      <c r="AO74" s="866"/>
      <c r="AP74" s="866" t="s">
        <v>595</v>
      </c>
      <c r="AQ74" s="866"/>
      <c r="AR74" s="866"/>
      <c r="AS74" s="866"/>
      <c r="AT74" s="866"/>
      <c r="AU74" s="866" t="s">
        <v>595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603</v>
      </c>
      <c r="C75" s="910"/>
      <c r="D75" s="910"/>
      <c r="E75" s="910"/>
      <c r="F75" s="910"/>
      <c r="G75" s="910"/>
      <c r="H75" s="910"/>
      <c r="I75" s="910"/>
      <c r="J75" s="910"/>
      <c r="K75" s="910"/>
      <c r="L75" s="910"/>
      <c r="M75" s="910"/>
      <c r="N75" s="910"/>
      <c r="O75" s="910"/>
      <c r="P75" s="911"/>
      <c r="Q75" s="913">
        <v>5966</v>
      </c>
      <c r="R75" s="914"/>
      <c r="S75" s="914"/>
      <c r="T75" s="914"/>
      <c r="U75" s="870"/>
      <c r="V75" s="915">
        <v>5266</v>
      </c>
      <c r="W75" s="914"/>
      <c r="X75" s="914"/>
      <c r="Y75" s="914"/>
      <c r="Z75" s="870"/>
      <c r="AA75" s="915">
        <v>700</v>
      </c>
      <c r="AB75" s="914"/>
      <c r="AC75" s="914"/>
      <c r="AD75" s="914"/>
      <c r="AE75" s="870"/>
      <c r="AF75" s="915">
        <v>700</v>
      </c>
      <c r="AG75" s="914"/>
      <c r="AH75" s="914"/>
      <c r="AI75" s="914"/>
      <c r="AJ75" s="870"/>
      <c r="AK75" s="915">
        <v>1</v>
      </c>
      <c r="AL75" s="914"/>
      <c r="AM75" s="914"/>
      <c r="AN75" s="914"/>
      <c r="AO75" s="870"/>
      <c r="AP75" s="915" t="s">
        <v>595</v>
      </c>
      <c r="AQ75" s="914"/>
      <c r="AR75" s="914"/>
      <c r="AS75" s="914"/>
      <c r="AT75" s="870"/>
      <c r="AU75" s="915" t="s">
        <v>595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604</v>
      </c>
      <c r="C76" s="910"/>
      <c r="D76" s="910"/>
      <c r="E76" s="910"/>
      <c r="F76" s="910"/>
      <c r="G76" s="910"/>
      <c r="H76" s="910"/>
      <c r="I76" s="910"/>
      <c r="J76" s="910"/>
      <c r="K76" s="910"/>
      <c r="L76" s="910"/>
      <c r="M76" s="910"/>
      <c r="N76" s="910"/>
      <c r="O76" s="910"/>
      <c r="P76" s="911"/>
      <c r="Q76" s="913">
        <v>124</v>
      </c>
      <c r="R76" s="914"/>
      <c r="S76" s="914"/>
      <c r="T76" s="914"/>
      <c r="U76" s="870"/>
      <c r="V76" s="915">
        <v>113</v>
      </c>
      <c r="W76" s="914"/>
      <c r="X76" s="914"/>
      <c r="Y76" s="914"/>
      <c r="Z76" s="870"/>
      <c r="AA76" s="915">
        <v>11</v>
      </c>
      <c r="AB76" s="914"/>
      <c r="AC76" s="914"/>
      <c r="AD76" s="914"/>
      <c r="AE76" s="870"/>
      <c r="AF76" s="915">
        <v>11</v>
      </c>
      <c r="AG76" s="914"/>
      <c r="AH76" s="914"/>
      <c r="AI76" s="914"/>
      <c r="AJ76" s="870"/>
      <c r="AK76" s="915" t="s">
        <v>595</v>
      </c>
      <c r="AL76" s="914"/>
      <c r="AM76" s="914"/>
      <c r="AN76" s="914"/>
      <c r="AO76" s="870"/>
      <c r="AP76" s="915" t="s">
        <v>595</v>
      </c>
      <c r="AQ76" s="914"/>
      <c r="AR76" s="914"/>
      <c r="AS76" s="914"/>
      <c r="AT76" s="870"/>
      <c r="AU76" s="915" t="s">
        <v>595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395</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427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435</v>
      </c>
      <c r="AB109" s="929"/>
      <c r="AC109" s="929"/>
      <c r="AD109" s="929"/>
      <c r="AE109" s="930"/>
      <c r="AF109" s="928" t="s">
        <v>436</v>
      </c>
      <c r="AG109" s="929"/>
      <c r="AH109" s="929"/>
      <c r="AI109" s="929"/>
      <c r="AJ109" s="930"/>
      <c r="AK109" s="928" t="s">
        <v>312</v>
      </c>
      <c r="AL109" s="929"/>
      <c r="AM109" s="929"/>
      <c r="AN109" s="929"/>
      <c r="AO109" s="930"/>
      <c r="AP109" s="928" t="s">
        <v>437</v>
      </c>
      <c r="AQ109" s="929"/>
      <c r="AR109" s="929"/>
      <c r="AS109" s="929"/>
      <c r="AT109" s="931"/>
      <c r="AU109" s="948" t="s">
        <v>434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435</v>
      </c>
      <c r="BR109" s="929"/>
      <c r="BS109" s="929"/>
      <c r="BT109" s="929"/>
      <c r="BU109" s="930"/>
      <c r="BV109" s="928" t="s">
        <v>436</v>
      </c>
      <c r="BW109" s="929"/>
      <c r="BX109" s="929"/>
      <c r="BY109" s="929"/>
      <c r="BZ109" s="930"/>
      <c r="CA109" s="928" t="s">
        <v>312</v>
      </c>
      <c r="CB109" s="929"/>
      <c r="CC109" s="929"/>
      <c r="CD109" s="929"/>
      <c r="CE109" s="930"/>
      <c r="CF109" s="949" t="s">
        <v>437</v>
      </c>
      <c r="CG109" s="949"/>
      <c r="CH109" s="949"/>
      <c r="CI109" s="949"/>
      <c r="CJ109" s="949"/>
      <c r="CK109" s="928" t="s">
        <v>438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435</v>
      </c>
      <c r="DH109" s="929"/>
      <c r="DI109" s="929"/>
      <c r="DJ109" s="929"/>
      <c r="DK109" s="930"/>
      <c r="DL109" s="928" t="s">
        <v>436</v>
      </c>
      <c r="DM109" s="929"/>
      <c r="DN109" s="929"/>
      <c r="DO109" s="929"/>
      <c r="DP109" s="930"/>
      <c r="DQ109" s="928" t="s">
        <v>312</v>
      </c>
      <c r="DR109" s="929"/>
      <c r="DS109" s="929"/>
      <c r="DT109" s="929"/>
      <c r="DU109" s="930"/>
      <c r="DV109" s="928" t="s">
        <v>437</v>
      </c>
      <c r="DW109" s="929"/>
      <c r="DX109" s="929"/>
      <c r="DY109" s="929"/>
      <c r="DZ109" s="931"/>
    </row>
    <row r="110" spans="1:131" s="230" customFormat="1" ht="26.25" customHeight="1" x14ac:dyDescent="0.15">
      <c r="A110" s="932" t="s">
        <v>439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348854</v>
      </c>
      <c r="AB110" s="936"/>
      <c r="AC110" s="936"/>
      <c r="AD110" s="936"/>
      <c r="AE110" s="937"/>
      <c r="AF110" s="938">
        <v>381651</v>
      </c>
      <c r="AG110" s="936"/>
      <c r="AH110" s="936"/>
      <c r="AI110" s="936"/>
      <c r="AJ110" s="937"/>
      <c r="AK110" s="938">
        <v>411662</v>
      </c>
      <c r="AL110" s="936"/>
      <c r="AM110" s="936"/>
      <c r="AN110" s="936"/>
      <c r="AO110" s="937"/>
      <c r="AP110" s="939">
        <v>15.5</v>
      </c>
      <c r="AQ110" s="940"/>
      <c r="AR110" s="940"/>
      <c r="AS110" s="940"/>
      <c r="AT110" s="941"/>
      <c r="AU110" s="942" t="s">
        <v>75</v>
      </c>
      <c r="AV110" s="943"/>
      <c r="AW110" s="943"/>
      <c r="AX110" s="943"/>
      <c r="AY110" s="943"/>
      <c r="AZ110" s="965" t="s">
        <v>440</v>
      </c>
      <c r="BA110" s="933"/>
      <c r="BB110" s="933"/>
      <c r="BC110" s="933"/>
      <c r="BD110" s="933"/>
      <c r="BE110" s="933"/>
      <c r="BF110" s="933"/>
      <c r="BG110" s="933"/>
      <c r="BH110" s="933"/>
      <c r="BI110" s="933"/>
      <c r="BJ110" s="933"/>
      <c r="BK110" s="933"/>
      <c r="BL110" s="933"/>
      <c r="BM110" s="933"/>
      <c r="BN110" s="933"/>
      <c r="BO110" s="933"/>
      <c r="BP110" s="934"/>
      <c r="BQ110" s="966">
        <v>3970698</v>
      </c>
      <c r="BR110" s="967"/>
      <c r="BS110" s="967"/>
      <c r="BT110" s="967"/>
      <c r="BU110" s="967"/>
      <c r="BV110" s="967">
        <v>3958906</v>
      </c>
      <c r="BW110" s="967"/>
      <c r="BX110" s="967"/>
      <c r="BY110" s="967"/>
      <c r="BZ110" s="967"/>
      <c r="CA110" s="967">
        <v>3749695</v>
      </c>
      <c r="CB110" s="967"/>
      <c r="CC110" s="967"/>
      <c r="CD110" s="967"/>
      <c r="CE110" s="967"/>
      <c r="CF110" s="980">
        <v>141.6</v>
      </c>
      <c r="CG110" s="981"/>
      <c r="CH110" s="981"/>
      <c r="CI110" s="981"/>
      <c r="CJ110" s="981"/>
      <c r="CK110" s="982" t="s">
        <v>441</v>
      </c>
      <c r="CL110" s="983"/>
      <c r="CM110" s="965" t="s">
        <v>442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443</v>
      </c>
      <c r="DH110" s="967"/>
      <c r="DI110" s="967"/>
      <c r="DJ110" s="967"/>
      <c r="DK110" s="967"/>
      <c r="DL110" s="967" t="s">
        <v>397</v>
      </c>
      <c r="DM110" s="967"/>
      <c r="DN110" s="967"/>
      <c r="DO110" s="967"/>
      <c r="DP110" s="967"/>
      <c r="DQ110" s="967" t="s">
        <v>444</v>
      </c>
      <c r="DR110" s="967"/>
      <c r="DS110" s="967"/>
      <c r="DT110" s="967"/>
      <c r="DU110" s="967"/>
      <c r="DV110" s="968" t="s">
        <v>444</v>
      </c>
      <c r="DW110" s="968"/>
      <c r="DX110" s="968"/>
      <c r="DY110" s="968"/>
      <c r="DZ110" s="969"/>
    </row>
    <row r="111" spans="1:131" s="230" customFormat="1" ht="26.25" customHeight="1" x14ac:dyDescent="0.15">
      <c r="A111" s="970" t="s">
        <v>445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446</v>
      </c>
      <c r="AB111" s="974"/>
      <c r="AC111" s="974"/>
      <c r="AD111" s="974"/>
      <c r="AE111" s="975"/>
      <c r="AF111" s="976" t="s">
        <v>447</v>
      </c>
      <c r="AG111" s="974"/>
      <c r="AH111" s="974"/>
      <c r="AI111" s="974"/>
      <c r="AJ111" s="975"/>
      <c r="AK111" s="976" t="s">
        <v>447</v>
      </c>
      <c r="AL111" s="974"/>
      <c r="AM111" s="974"/>
      <c r="AN111" s="974"/>
      <c r="AO111" s="975"/>
      <c r="AP111" s="977" t="s">
        <v>397</v>
      </c>
      <c r="AQ111" s="978"/>
      <c r="AR111" s="978"/>
      <c r="AS111" s="978"/>
      <c r="AT111" s="979"/>
      <c r="AU111" s="944"/>
      <c r="AV111" s="945"/>
      <c r="AW111" s="945"/>
      <c r="AX111" s="945"/>
      <c r="AY111" s="945"/>
      <c r="AZ111" s="958" t="s">
        <v>448</v>
      </c>
      <c r="BA111" s="959"/>
      <c r="BB111" s="959"/>
      <c r="BC111" s="959"/>
      <c r="BD111" s="959"/>
      <c r="BE111" s="959"/>
      <c r="BF111" s="959"/>
      <c r="BG111" s="959"/>
      <c r="BH111" s="959"/>
      <c r="BI111" s="959"/>
      <c r="BJ111" s="959"/>
      <c r="BK111" s="959"/>
      <c r="BL111" s="959"/>
      <c r="BM111" s="959"/>
      <c r="BN111" s="959"/>
      <c r="BO111" s="959"/>
      <c r="BP111" s="960"/>
      <c r="BQ111" s="961" t="s">
        <v>397</v>
      </c>
      <c r="BR111" s="962"/>
      <c r="BS111" s="962"/>
      <c r="BT111" s="962"/>
      <c r="BU111" s="962"/>
      <c r="BV111" s="962" t="s">
        <v>397</v>
      </c>
      <c r="BW111" s="962"/>
      <c r="BX111" s="962"/>
      <c r="BY111" s="962"/>
      <c r="BZ111" s="962"/>
      <c r="CA111" s="962" t="s">
        <v>444</v>
      </c>
      <c r="CB111" s="962"/>
      <c r="CC111" s="962"/>
      <c r="CD111" s="962"/>
      <c r="CE111" s="962"/>
      <c r="CF111" s="956" t="s">
        <v>444</v>
      </c>
      <c r="CG111" s="957"/>
      <c r="CH111" s="957"/>
      <c r="CI111" s="957"/>
      <c r="CJ111" s="957"/>
      <c r="CK111" s="984"/>
      <c r="CL111" s="985"/>
      <c r="CM111" s="958" t="s">
        <v>449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397</v>
      </c>
      <c r="DH111" s="962"/>
      <c r="DI111" s="962"/>
      <c r="DJ111" s="962"/>
      <c r="DK111" s="962"/>
      <c r="DL111" s="962" t="s">
        <v>444</v>
      </c>
      <c r="DM111" s="962"/>
      <c r="DN111" s="962"/>
      <c r="DO111" s="962"/>
      <c r="DP111" s="962"/>
      <c r="DQ111" s="962" t="s">
        <v>397</v>
      </c>
      <c r="DR111" s="962"/>
      <c r="DS111" s="962"/>
      <c r="DT111" s="962"/>
      <c r="DU111" s="962"/>
      <c r="DV111" s="963" t="s">
        <v>447</v>
      </c>
      <c r="DW111" s="963"/>
      <c r="DX111" s="963"/>
      <c r="DY111" s="963"/>
      <c r="DZ111" s="964"/>
    </row>
    <row r="112" spans="1:131" s="230" customFormat="1" ht="26.25" customHeight="1" x14ac:dyDescent="0.15">
      <c r="A112" s="988" t="s">
        <v>450</v>
      </c>
      <c r="B112" s="989"/>
      <c r="C112" s="959" t="s">
        <v>451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397</v>
      </c>
      <c r="AB112" s="995"/>
      <c r="AC112" s="995"/>
      <c r="AD112" s="995"/>
      <c r="AE112" s="996"/>
      <c r="AF112" s="997" t="s">
        <v>452</v>
      </c>
      <c r="AG112" s="995"/>
      <c r="AH112" s="995"/>
      <c r="AI112" s="995"/>
      <c r="AJ112" s="996"/>
      <c r="AK112" s="997" t="s">
        <v>446</v>
      </c>
      <c r="AL112" s="995"/>
      <c r="AM112" s="995"/>
      <c r="AN112" s="995"/>
      <c r="AO112" s="996"/>
      <c r="AP112" s="998" t="s">
        <v>397</v>
      </c>
      <c r="AQ112" s="999"/>
      <c r="AR112" s="999"/>
      <c r="AS112" s="999"/>
      <c r="AT112" s="1000"/>
      <c r="AU112" s="944"/>
      <c r="AV112" s="945"/>
      <c r="AW112" s="945"/>
      <c r="AX112" s="945"/>
      <c r="AY112" s="945"/>
      <c r="AZ112" s="958" t="s">
        <v>453</v>
      </c>
      <c r="BA112" s="959"/>
      <c r="BB112" s="959"/>
      <c r="BC112" s="959"/>
      <c r="BD112" s="959"/>
      <c r="BE112" s="959"/>
      <c r="BF112" s="959"/>
      <c r="BG112" s="959"/>
      <c r="BH112" s="959"/>
      <c r="BI112" s="959"/>
      <c r="BJ112" s="959"/>
      <c r="BK112" s="959"/>
      <c r="BL112" s="959"/>
      <c r="BM112" s="959"/>
      <c r="BN112" s="959"/>
      <c r="BO112" s="959"/>
      <c r="BP112" s="960"/>
      <c r="BQ112" s="961">
        <v>2053658</v>
      </c>
      <c r="BR112" s="962"/>
      <c r="BS112" s="962"/>
      <c r="BT112" s="962"/>
      <c r="BU112" s="962"/>
      <c r="BV112" s="962">
        <v>1990408</v>
      </c>
      <c r="BW112" s="962"/>
      <c r="BX112" s="962"/>
      <c r="BY112" s="962"/>
      <c r="BZ112" s="962"/>
      <c r="CA112" s="962">
        <v>1858056</v>
      </c>
      <c r="CB112" s="962"/>
      <c r="CC112" s="962"/>
      <c r="CD112" s="962"/>
      <c r="CE112" s="962"/>
      <c r="CF112" s="956">
        <v>70.2</v>
      </c>
      <c r="CG112" s="957"/>
      <c r="CH112" s="957"/>
      <c r="CI112" s="957"/>
      <c r="CJ112" s="957"/>
      <c r="CK112" s="984"/>
      <c r="CL112" s="985"/>
      <c r="CM112" s="958" t="s">
        <v>454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397</v>
      </c>
      <c r="DH112" s="962"/>
      <c r="DI112" s="962"/>
      <c r="DJ112" s="962"/>
      <c r="DK112" s="962"/>
      <c r="DL112" s="962" t="s">
        <v>455</v>
      </c>
      <c r="DM112" s="962"/>
      <c r="DN112" s="962"/>
      <c r="DO112" s="962"/>
      <c r="DP112" s="962"/>
      <c r="DQ112" s="962" t="s">
        <v>444</v>
      </c>
      <c r="DR112" s="962"/>
      <c r="DS112" s="962"/>
      <c r="DT112" s="962"/>
      <c r="DU112" s="962"/>
      <c r="DV112" s="963" t="s">
        <v>397</v>
      </c>
      <c r="DW112" s="963"/>
      <c r="DX112" s="963"/>
      <c r="DY112" s="963"/>
      <c r="DZ112" s="964"/>
    </row>
    <row r="113" spans="1:130" s="230" customFormat="1" ht="26.25" customHeight="1" x14ac:dyDescent="0.15">
      <c r="A113" s="990"/>
      <c r="B113" s="991"/>
      <c r="C113" s="959" t="s">
        <v>456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168826</v>
      </c>
      <c r="AB113" s="974"/>
      <c r="AC113" s="974"/>
      <c r="AD113" s="974"/>
      <c r="AE113" s="975"/>
      <c r="AF113" s="976">
        <v>178323</v>
      </c>
      <c r="AG113" s="974"/>
      <c r="AH113" s="974"/>
      <c r="AI113" s="974"/>
      <c r="AJ113" s="975"/>
      <c r="AK113" s="976">
        <v>182576</v>
      </c>
      <c r="AL113" s="974"/>
      <c r="AM113" s="974"/>
      <c r="AN113" s="974"/>
      <c r="AO113" s="975"/>
      <c r="AP113" s="977">
        <v>6.9</v>
      </c>
      <c r="AQ113" s="978"/>
      <c r="AR113" s="978"/>
      <c r="AS113" s="978"/>
      <c r="AT113" s="979"/>
      <c r="AU113" s="944"/>
      <c r="AV113" s="945"/>
      <c r="AW113" s="945"/>
      <c r="AX113" s="945"/>
      <c r="AY113" s="945"/>
      <c r="AZ113" s="958" t="s">
        <v>457</v>
      </c>
      <c r="BA113" s="959"/>
      <c r="BB113" s="959"/>
      <c r="BC113" s="959"/>
      <c r="BD113" s="959"/>
      <c r="BE113" s="959"/>
      <c r="BF113" s="959"/>
      <c r="BG113" s="959"/>
      <c r="BH113" s="959"/>
      <c r="BI113" s="959"/>
      <c r="BJ113" s="959"/>
      <c r="BK113" s="959"/>
      <c r="BL113" s="959"/>
      <c r="BM113" s="959"/>
      <c r="BN113" s="959"/>
      <c r="BO113" s="959"/>
      <c r="BP113" s="960"/>
      <c r="BQ113" s="961">
        <v>532116</v>
      </c>
      <c r="BR113" s="962"/>
      <c r="BS113" s="962"/>
      <c r="BT113" s="962"/>
      <c r="BU113" s="962"/>
      <c r="BV113" s="962">
        <v>757633</v>
      </c>
      <c r="BW113" s="962"/>
      <c r="BX113" s="962"/>
      <c r="BY113" s="962"/>
      <c r="BZ113" s="962"/>
      <c r="CA113" s="962">
        <v>867070</v>
      </c>
      <c r="CB113" s="962"/>
      <c r="CC113" s="962"/>
      <c r="CD113" s="962"/>
      <c r="CE113" s="962"/>
      <c r="CF113" s="956">
        <v>32.700000000000003</v>
      </c>
      <c r="CG113" s="957"/>
      <c r="CH113" s="957"/>
      <c r="CI113" s="957"/>
      <c r="CJ113" s="957"/>
      <c r="CK113" s="984"/>
      <c r="CL113" s="985"/>
      <c r="CM113" s="958" t="s">
        <v>458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397</v>
      </c>
      <c r="DH113" s="995"/>
      <c r="DI113" s="995"/>
      <c r="DJ113" s="995"/>
      <c r="DK113" s="996"/>
      <c r="DL113" s="997" t="s">
        <v>397</v>
      </c>
      <c r="DM113" s="995"/>
      <c r="DN113" s="995"/>
      <c r="DO113" s="995"/>
      <c r="DP113" s="996"/>
      <c r="DQ113" s="997" t="s">
        <v>459</v>
      </c>
      <c r="DR113" s="995"/>
      <c r="DS113" s="995"/>
      <c r="DT113" s="995"/>
      <c r="DU113" s="996"/>
      <c r="DV113" s="998" t="s">
        <v>460</v>
      </c>
      <c r="DW113" s="999"/>
      <c r="DX113" s="999"/>
      <c r="DY113" s="999"/>
      <c r="DZ113" s="1000"/>
    </row>
    <row r="114" spans="1:130" s="230" customFormat="1" ht="26.25" customHeight="1" x14ac:dyDescent="0.15">
      <c r="A114" s="990"/>
      <c r="B114" s="991"/>
      <c r="C114" s="959" t="s">
        <v>461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50250</v>
      </c>
      <c r="AB114" s="995"/>
      <c r="AC114" s="995"/>
      <c r="AD114" s="995"/>
      <c r="AE114" s="996"/>
      <c r="AF114" s="997">
        <v>35927</v>
      </c>
      <c r="AG114" s="995"/>
      <c r="AH114" s="995"/>
      <c r="AI114" s="995"/>
      <c r="AJ114" s="996"/>
      <c r="AK114" s="997">
        <v>41653</v>
      </c>
      <c r="AL114" s="995"/>
      <c r="AM114" s="995"/>
      <c r="AN114" s="995"/>
      <c r="AO114" s="996"/>
      <c r="AP114" s="998">
        <v>1.6</v>
      </c>
      <c r="AQ114" s="999"/>
      <c r="AR114" s="999"/>
      <c r="AS114" s="999"/>
      <c r="AT114" s="1000"/>
      <c r="AU114" s="944"/>
      <c r="AV114" s="945"/>
      <c r="AW114" s="945"/>
      <c r="AX114" s="945"/>
      <c r="AY114" s="945"/>
      <c r="AZ114" s="958" t="s">
        <v>462</v>
      </c>
      <c r="BA114" s="959"/>
      <c r="BB114" s="959"/>
      <c r="BC114" s="959"/>
      <c r="BD114" s="959"/>
      <c r="BE114" s="959"/>
      <c r="BF114" s="959"/>
      <c r="BG114" s="959"/>
      <c r="BH114" s="959"/>
      <c r="BI114" s="959"/>
      <c r="BJ114" s="959"/>
      <c r="BK114" s="959"/>
      <c r="BL114" s="959"/>
      <c r="BM114" s="959"/>
      <c r="BN114" s="959"/>
      <c r="BO114" s="959"/>
      <c r="BP114" s="960"/>
      <c r="BQ114" s="961">
        <v>436448</v>
      </c>
      <c r="BR114" s="962"/>
      <c r="BS114" s="962"/>
      <c r="BT114" s="962"/>
      <c r="BU114" s="962"/>
      <c r="BV114" s="962">
        <v>442850</v>
      </c>
      <c r="BW114" s="962"/>
      <c r="BX114" s="962"/>
      <c r="BY114" s="962"/>
      <c r="BZ114" s="962"/>
      <c r="CA114" s="962">
        <v>409644</v>
      </c>
      <c r="CB114" s="962"/>
      <c r="CC114" s="962"/>
      <c r="CD114" s="962"/>
      <c r="CE114" s="962"/>
      <c r="CF114" s="956">
        <v>15.5</v>
      </c>
      <c r="CG114" s="957"/>
      <c r="CH114" s="957"/>
      <c r="CI114" s="957"/>
      <c r="CJ114" s="957"/>
      <c r="CK114" s="984"/>
      <c r="CL114" s="985"/>
      <c r="CM114" s="958" t="s">
        <v>463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444</v>
      </c>
      <c r="DH114" s="995"/>
      <c r="DI114" s="995"/>
      <c r="DJ114" s="995"/>
      <c r="DK114" s="996"/>
      <c r="DL114" s="997" t="s">
        <v>397</v>
      </c>
      <c r="DM114" s="995"/>
      <c r="DN114" s="995"/>
      <c r="DO114" s="995"/>
      <c r="DP114" s="996"/>
      <c r="DQ114" s="997" t="s">
        <v>464</v>
      </c>
      <c r="DR114" s="995"/>
      <c r="DS114" s="995"/>
      <c r="DT114" s="995"/>
      <c r="DU114" s="996"/>
      <c r="DV114" s="998" t="s">
        <v>444</v>
      </c>
      <c r="DW114" s="999"/>
      <c r="DX114" s="999"/>
      <c r="DY114" s="999"/>
      <c r="DZ114" s="1000"/>
    </row>
    <row r="115" spans="1:130" s="230" customFormat="1" ht="26.25" customHeight="1" x14ac:dyDescent="0.15">
      <c r="A115" s="990"/>
      <c r="B115" s="991"/>
      <c r="C115" s="959" t="s">
        <v>465</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397</v>
      </c>
      <c r="AB115" s="974"/>
      <c r="AC115" s="974"/>
      <c r="AD115" s="974"/>
      <c r="AE115" s="975"/>
      <c r="AF115" s="976" t="s">
        <v>446</v>
      </c>
      <c r="AG115" s="974"/>
      <c r="AH115" s="974"/>
      <c r="AI115" s="974"/>
      <c r="AJ115" s="975"/>
      <c r="AK115" s="976" t="s">
        <v>397</v>
      </c>
      <c r="AL115" s="974"/>
      <c r="AM115" s="974"/>
      <c r="AN115" s="974"/>
      <c r="AO115" s="975"/>
      <c r="AP115" s="977" t="s">
        <v>459</v>
      </c>
      <c r="AQ115" s="978"/>
      <c r="AR115" s="978"/>
      <c r="AS115" s="978"/>
      <c r="AT115" s="979"/>
      <c r="AU115" s="944"/>
      <c r="AV115" s="945"/>
      <c r="AW115" s="945"/>
      <c r="AX115" s="945"/>
      <c r="AY115" s="945"/>
      <c r="AZ115" s="958" t="s">
        <v>466</v>
      </c>
      <c r="BA115" s="959"/>
      <c r="BB115" s="959"/>
      <c r="BC115" s="959"/>
      <c r="BD115" s="959"/>
      <c r="BE115" s="959"/>
      <c r="BF115" s="959"/>
      <c r="BG115" s="959"/>
      <c r="BH115" s="959"/>
      <c r="BI115" s="959"/>
      <c r="BJ115" s="959"/>
      <c r="BK115" s="959"/>
      <c r="BL115" s="959"/>
      <c r="BM115" s="959"/>
      <c r="BN115" s="959"/>
      <c r="BO115" s="959"/>
      <c r="BP115" s="960"/>
      <c r="BQ115" s="961" t="s">
        <v>397</v>
      </c>
      <c r="BR115" s="962"/>
      <c r="BS115" s="962"/>
      <c r="BT115" s="962"/>
      <c r="BU115" s="962"/>
      <c r="BV115" s="962" t="s">
        <v>447</v>
      </c>
      <c r="BW115" s="962"/>
      <c r="BX115" s="962"/>
      <c r="BY115" s="962"/>
      <c r="BZ115" s="962"/>
      <c r="CA115" s="962" t="s">
        <v>452</v>
      </c>
      <c r="CB115" s="962"/>
      <c r="CC115" s="962"/>
      <c r="CD115" s="962"/>
      <c r="CE115" s="962"/>
      <c r="CF115" s="956" t="s">
        <v>447</v>
      </c>
      <c r="CG115" s="957"/>
      <c r="CH115" s="957"/>
      <c r="CI115" s="957"/>
      <c r="CJ115" s="957"/>
      <c r="CK115" s="984"/>
      <c r="CL115" s="985"/>
      <c r="CM115" s="958" t="s">
        <v>467</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397</v>
      </c>
      <c r="DH115" s="995"/>
      <c r="DI115" s="995"/>
      <c r="DJ115" s="995"/>
      <c r="DK115" s="996"/>
      <c r="DL115" s="997" t="s">
        <v>459</v>
      </c>
      <c r="DM115" s="995"/>
      <c r="DN115" s="995"/>
      <c r="DO115" s="995"/>
      <c r="DP115" s="996"/>
      <c r="DQ115" s="997" t="s">
        <v>444</v>
      </c>
      <c r="DR115" s="995"/>
      <c r="DS115" s="995"/>
      <c r="DT115" s="995"/>
      <c r="DU115" s="996"/>
      <c r="DV115" s="998" t="s">
        <v>446</v>
      </c>
      <c r="DW115" s="999"/>
      <c r="DX115" s="999"/>
      <c r="DY115" s="999"/>
      <c r="DZ115" s="1000"/>
    </row>
    <row r="116" spans="1:130" s="230" customFormat="1" ht="26.25" customHeight="1" x14ac:dyDescent="0.15">
      <c r="A116" s="992"/>
      <c r="B116" s="993"/>
      <c r="C116" s="1001" t="s">
        <v>468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23</v>
      </c>
      <c r="AB116" s="995"/>
      <c r="AC116" s="995"/>
      <c r="AD116" s="995"/>
      <c r="AE116" s="996"/>
      <c r="AF116" s="997">
        <v>124</v>
      </c>
      <c r="AG116" s="995"/>
      <c r="AH116" s="995"/>
      <c r="AI116" s="995"/>
      <c r="AJ116" s="996"/>
      <c r="AK116" s="997">
        <v>59</v>
      </c>
      <c r="AL116" s="995"/>
      <c r="AM116" s="995"/>
      <c r="AN116" s="995"/>
      <c r="AO116" s="996"/>
      <c r="AP116" s="998">
        <v>0</v>
      </c>
      <c r="AQ116" s="999"/>
      <c r="AR116" s="999"/>
      <c r="AS116" s="999"/>
      <c r="AT116" s="1000"/>
      <c r="AU116" s="944"/>
      <c r="AV116" s="945"/>
      <c r="AW116" s="945"/>
      <c r="AX116" s="945"/>
      <c r="AY116" s="945"/>
      <c r="AZ116" s="1003" t="s">
        <v>469</v>
      </c>
      <c r="BA116" s="1004"/>
      <c r="BB116" s="1004"/>
      <c r="BC116" s="1004"/>
      <c r="BD116" s="1004"/>
      <c r="BE116" s="1004"/>
      <c r="BF116" s="1004"/>
      <c r="BG116" s="1004"/>
      <c r="BH116" s="1004"/>
      <c r="BI116" s="1004"/>
      <c r="BJ116" s="1004"/>
      <c r="BK116" s="1004"/>
      <c r="BL116" s="1004"/>
      <c r="BM116" s="1004"/>
      <c r="BN116" s="1004"/>
      <c r="BO116" s="1004"/>
      <c r="BP116" s="1005"/>
      <c r="BQ116" s="961" t="s">
        <v>397</v>
      </c>
      <c r="BR116" s="962"/>
      <c r="BS116" s="962"/>
      <c r="BT116" s="962"/>
      <c r="BU116" s="962"/>
      <c r="BV116" s="962" t="s">
        <v>397</v>
      </c>
      <c r="BW116" s="962"/>
      <c r="BX116" s="962"/>
      <c r="BY116" s="962"/>
      <c r="BZ116" s="962"/>
      <c r="CA116" s="962" t="s">
        <v>397</v>
      </c>
      <c r="CB116" s="962"/>
      <c r="CC116" s="962"/>
      <c r="CD116" s="962"/>
      <c r="CE116" s="962"/>
      <c r="CF116" s="956" t="s">
        <v>444</v>
      </c>
      <c r="CG116" s="957"/>
      <c r="CH116" s="957"/>
      <c r="CI116" s="957"/>
      <c r="CJ116" s="957"/>
      <c r="CK116" s="984"/>
      <c r="CL116" s="985"/>
      <c r="CM116" s="958" t="s">
        <v>470</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444</v>
      </c>
      <c r="DH116" s="995"/>
      <c r="DI116" s="995"/>
      <c r="DJ116" s="995"/>
      <c r="DK116" s="996"/>
      <c r="DL116" s="997" t="s">
        <v>464</v>
      </c>
      <c r="DM116" s="995"/>
      <c r="DN116" s="995"/>
      <c r="DO116" s="995"/>
      <c r="DP116" s="996"/>
      <c r="DQ116" s="997" t="s">
        <v>444</v>
      </c>
      <c r="DR116" s="995"/>
      <c r="DS116" s="995"/>
      <c r="DT116" s="995"/>
      <c r="DU116" s="996"/>
      <c r="DV116" s="998" t="s">
        <v>446</v>
      </c>
      <c r="DW116" s="999"/>
      <c r="DX116" s="999"/>
      <c r="DY116" s="999"/>
      <c r="DZ116" s="1000"/>
    </row>
    <row r="117" spans="1:130" s="230" customFormat="1" ht="26.25" customHeight="1" x14ac:dyDescent="0.15">
      <c r="A117" s="948" t="s">
        <v>193</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471</v>
      </c>
      <c r="Z117" s="930"/>
      <c r="AA117" s="1014">
        <v>567953</v>
      </c>
      <c r="AB117" s="1015"/>
      <c r="AC117" s="1015"/>
      <c r="AD117" s="1015"/>
      <c r="AE117" s="1016"/>
      <c r="AF117" s="1017">
        <v>596025</v>
      </c>
      <c r="AG117" s="1015"/>
      <c r="AH117" s="1015"/>
      <c r="AI117" s="1015"/>
      <c r="AJ117" s="1016"/>
      <c r="AK117" s="1017">
        <v>635950</v>
      </c>
      <c r="AL117" s="1015"/>
      <c r="AM117" s="1015"/>
      <c r="AN117" s="1015"/>
      <c r="AO117" s="1016"/>
      <c r="AP117" s="1018"/>
      <c r="AQ117" s="1019"/>
      <c r="AR117" s="1019"/>
      <c r="AS117" s="1019"/>
      <c r="AT117" s="1020"/>
      <c r="AU117" s="944"/>
      <c r="AV117" s="945"/>
      <c r="AW117" s="945"/>
      <c r="AX117" s="945"/>
      <c r="AY117" s="945"/>
      <c r="AZ117" s="1010" t="s">
        <v>472</v>
      </c>
      <c r="BA117" s="1011"/>
      <c r="BB117" s="1011"/>
      <c r="BC117" s="1011"/>
      <c r="BD117" s="1011"/>
      <c r="BE117" s="1011"/>
      <c r="BF117" s="1011"/>
      <c r="BG117" s="1011"/>
      <c r="BH117" s="1011"/>
      <c r="BI117" s="1011"/>
      <c r="BJ117" s="1011"/>
      <c r="BK117" s="1011"/>
      <c r="BL117" s="1011"/>
      <c r="BM117" s="1011"/>
      <c r="BN117" s="1011"/>
      <c r="BO117" s="1011"/>
      <c r="BP117" s="1012"/>
      <c r="BQ117" s="961" t="s">
        <v>397</v>
      </c>
      <c r="BR117" s="962"/>
      <c r="BS117" s="962"/>
      <c r="BT117" s="962"/>
      <c r="BU117" s="962"/>
      <c r="BV117" s="962" t="s">
        <v>452</v>
      </c>
      <c r="BW117" s="962"/>
      <c r="BX117" s="962"/>
      <c r="BY117" s="962"/>
      <c r="BZ117" s="962"/>
      <c r="CA117" s="962" t="s">
        <v>446</v>
      </c>
      <c r="CB117" s="962"/>
      <c r="CC117" s="962"/>
      <c r="CD117" s="962"/>
      <c r="CE117" s="962"/>
      <c r="CF117" s="956" t="s">
        <v>397</v>
      </c>
      <c r="CG117" s="957"/>
      <c r="CH117" s="957"/>
      <c r="CI117" s="957"/>
      <c r="CJ117" s="957"/>
      <c r="CK117" s="984"/>
      <c r="CL117" s="985"/>
      <c r="CM117" s="958" t="s">
        <v>473</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444</v>
      </c>
      <c r="DH117" s="995"/>
      <c r="DI117" s="995"/>
      <c r="DJ117" s="995"/>
      <c r="DK117" s="996"/>
      <c r="DL117" s="997" t="s">
        <v>474</v>
      </c>
      <c r="DM117" s="995"/>
      <c r="DN117" s="995"/>
      <c r="DO117" s="995"/>
      <c r="DP117" s="996"/>
      <c r="DQ117" s="997" t="s">
        <v>397</v>
      </c>
      <c r="DR117" s="995"/>
      <c r="DS117" s="995"/>
      <c r="DT117" s="995"/>
      <c r="DU117" s="996"/>
      <c r="DV117" s="998" t="s">
        <v>460</v>
      </c>
      <c r="DW117" s="999"/>
      <c r="DX117" s="999"/>
      <c r="DY117" s="999"/>
      <c r="DZ117" s="1000"/>
    </row>
    <row r="118" spans="1:130" s="230" customFormat="1" ht="26.25" customHeight="1" x14ac:dyDescent="0.15">
      <c r="A118" s="948" t="s">
        <v>438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435</v>
      </c>
      <c r="AB118" s="929"/>
      <c r="AC118" s="929"/>
      <c r="AD118" s="929"/>
      <c r="AE118" s="930"/>
      <c r="AF118" s="928" t="s">
        <v>436</v>
      </c>
      <c r="AG118" s="929"/>
      <c r="AH118" s="929"/>
      <c r="AI118" s="929"/>
      <c r="AJ118" s="930"/>
      <c r="AK118" s="928" t="s">
        <v>312</v>
      </c>
      <c r="AL118" s="929"/>
      <c r="AM118" s="929"/>
      <c r="AN118" s="929"/>
      <c r="AO118" s="930"/>
      <c r="AP118" s="1006" t="s">
        <v>437</v>
      </c>
      <c r="AQ118" s="1007"/>
      <c r="AR118" s="1007"/>
      <c r="AS118" s="1007"/>
      <c r="AT118" s="1008"/>
      <c r="AU118" s="944"/>
      <c r="AV118" s="945"/>
      <c r="AW118" s="945"/>
      <c r="AX118" s="945"/>
      <c r="AY118" s="945"/>
      <c r="AZ118" s="1009" t="s">
        <v>475</v>
      </c>
      <c r="BA118" s="1001"/>
      <c r="BB118" s="1001"/>
      <c r="BC118" s="1001"/>
      <c r="BD118" s="1001"/>
      <c r="BE118" s="1001"/>
      <c r="BF118" s="1001"/>
      <c r="BG118" s="1001"/>
      <c r="BH118" s="1001"/>
      <c r="BI118" s="1001"/>
      <c r="BJ118" s="1001"/>
      <c r="BK118" s="1001"/>
      <c r="BL118" s="1001"/>
      <c r="BM118" s="1001"/>
      <c r="BN118" s="1001"/>
      <c r="BO118" s="1001"/>
      <c r="BP118" s="1002"/>
      <c r="BQ118" s="1035" t="s">
        <v>476</v>
      </c>
      <c r="BR118" s="1036"/>
      <c r="BS118" s="1036"/>
      <c r="BT118" s="1036"/>
      <c r="BU118" s="1036"/>
      <c r="BV118" s="1036" t="s">
        <v>444</v>
      </c>
      <c r="BW118" s="1036"/>
      <c r="BX118" s="1036"/>
      <c r="BY118" s="1036"/>
      <c r="BZ118" s="1036"/>
      <c r="CA118" s="1036" t="s">
        <v>477</v>
      </c>
      <c r="CB118" s="1036"/>
      <c r="CC118" s="1036"/>
      <c r="CD118" s="1036"/>
      <c r="CE118" s="1036"/>
      <c r="CF118" s="956" t="s">
        <v>444</v>
      </c>
      <c r="CG118" s="957"/>
      <c r="CH118" s="957"/>
      <c r="CI118" s="957"/>
      <c r="CJ118" s="957"/>
      <c r="CK118" s="984"/>
      <c r="CL118" s="985"/>
      <c r="CM118" s="958" t="s">
        <v>478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444</v>
      </c>
      <c r="DH118" s="995"/>
      <c r="DI118" s="995"/>
      <c r="DJ118" s="995"/>
      <c r="DK118" s="996"/>
      <c r="DL118" s="997" t="s">
        <v>477</v>
      </c>
      <c r="DM118" s="995"/>
      <c r="DN118" s="995"/>
      <c r="DO118" s="995"/>
      <c r="DP118" s="996"/>
      <c r="DQ118" s="997" t="s">
        <v>464</v>
      </c>
      <c r="DR118" s="995"/>
      <c r="DS118" s="995"/>
      <c r="DT118" s="995"/>
      <c r="DU118" s="996"/>
      <c r="DV118" s="998" t="s">
        <v>477</v>
      </c>
      <c r="DW118" s="999"/>
      <c r="DX118" s="999"/>
      <c r="DY118" s="999"/>
      <c r="DZ118" s="1000"/>
    </row>
    <row r="119" spans="1:130" s="230" customFormat="1" ht="26.25" customHeight="1" x14ac:dyDescent="0.15">
      <c r="A119" s="1092" t="s">
        <v>441</v>
      </c>
      <c r="B119" s="983"/>
      <c r="C119" s="965" t="s">
        <v>442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452</v>
      </c>
      <c r="AB119" s="936"/>
      <c r="AC119" s="936"/>
      <c r="AD119" s="936"/>
      <c r="AE119" s="937"/>
      <c r="AF119" s="938" t="s">
        <v>460</v>
      </c>
      <c r="AG119" s="936"/>
      <c r="AH119" s="936"/>
      <c r="AI119" s="936"/>
      <c r="AJ119" s="937"/>
      <c r="AK119" s="938" t="s">
        <v>397</v>
      </c>
      <c r="AL119" s="936"/>
      <c r="AM119" s="936"/>
      <c r="AN119" s="936"/>
      <c r="AO119" s="937"/>
      <c r="AP119" s="939" t="s">
        <v>460</v>
      </c>
      <c r="AQ119" s="940"/>
      <c r="AR119" s="940"/>
      <c r="AS119" s="940"/>
      <c r="AT119" s="941"/>
      <c r="AU119" s="946"/>
      <c r="AV119" s="947"/>
      <c r="AW119" s="947"/>
      <c r="AX119" s="947"/>
      <c r="AY119" s="947"/>
      <c r="AZ119" s="251" t="s">
        <v>193</v>
      </c>
      <c r="BA119" s="251"/>
      <c r="BB119" s="251"/>
      <c r="BC119" s="251"/>
      <c r="BD119" s="251"/>
      <c r="BE119" s="251"/>
      <c r="BF119" s="251"/>
      <c r="BG119" s="251"/>
      <c r="BH119" s="251"/>
      <c r="BI119" s="251"/>
      <c r="BJ119" s="251"/>
      <c r="BK119" s="251"/>
      <c r="BL119" s="251"/>
      <c r="BM119" s="251"/>
      <c r="BN119" s="251"/>
      <c r="BO119" s="1013" t="s">
        <v>479</v>
      </c>
      <c r="BP119" s="1041"/>
      <c r="BQ119" s="1035">
        <v>6992920</v>
      </c>
      <c r="BR119" s="1036"/>
      <c r="BS119" s="1036"/>
      <c r="BT119" s="1036"/>
      <c r="BU119" s="1036"/>
      <c r="BV119" s="1036">
        <v>7149797</v>
      </c>
      <c r="BW119" s="1036"/>
      <c r="BX119" s="1036"/>
      <c r="BY119" s="1036"/>
      <c r="BZ119" s="1036"/>
      <c r="CA119" s="1036">
        <v>6884465</v>
      </c>
      <c r="CB119" s="1036"/>
      <c r="CC119" s="1036"/>
      <c r="CD119" s="1036"/>
      <c r="CE119" s="1036"/>
      <c r="CF119" s="1037"/>
      <c r="CG119" s="1038"/>
      <c r="CH119" s="1038"/>
      <c r="CI119" s="1038"/>
      <c r="CJ119" s="1039"/>
      <c r="CK119" s="986"/>
      <c r="CL119" s="987"/>
      <c r="CM119" s="1009" t="s">
        <v>480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464</v>
      </c>
      <c r="DH119" s="1022"/>
      <c r="DI119" s="1022"/>
      <c r="DJ119" s="1022"/>
      <c r="DK119" s="1023"/>
      <c r="DL119" s="1021" t="s">
        <v>446</v>
      </c>
      <c r="DM119" s="1022"/>
      <c r="DN119" s="1022"/>
      <c r="DO119" s="1022"/>
      <c r="DP119" s="1023"/>
      <c r="DQ119" s="1021" t="s">
        <v>397</v>
      </c>
      <c r="DR119" s="1022"/>
      <c r="DS119" s="1022"/>
      <c r="DT119" s="1022"/>
      <c r="DU119" s="1023"/>
      <c r="DV119" s="1024" t="s">
        <v>464</v>
      </c>
      <c r="DW119" s="1025"/>
      <c r="DX119" s="1025"/>
      <c r="DY119" s="1025"/>
      <c r="DZ119" s="1026"/>
    </row>
    <row r="120" spans="1:130" s="230" customFormat="1" ht="26.25" customHeight="1" x14ac:dyDescent="0.15">
      <c r="A120" s="1093"/>
      <c r="B120" s="985"/>
      <c r="C120" s="958" t="s">
        <v>449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446</v>
      </c>
      <c r="AB120" s="995"/>
      <c r="AC120" s="995"/>
      <c r="AD120" s="995"/>
      <c r="AE120" s="996"/>
      <c r="AF120" s="997" t="s">
        <v>452</v>
      </c>
      <c r="AG120" s="995"/>
      <c r="AH120" s="995"/>
      <c r="AI120" s="995"/>
      <c r="AJ120" s="996"/>
      <c r="AK120" s="997" t="s">
        <v>397</v>
      </c>
      <c r="AL120" s="995"/>
      <c r="AM120" s="995"/>
      <c r="AN120" s="995"/>
      <c r="AO120" s="996"/>
      <c r="AP120" s="998" t="s">
        <v>446</v>
      </c>
      <c r="AQ120" s="999"/>
      <c r="AR120" s="999"/>
      <c r="AS120" s="999"/>
      <c r="AT120" s="1000"/>
      <c r="AU120" s="1027" t="s">
        <v>481</v>
      </c>
      <c r="AV120" s="1028"/>
      <c r="AW120" s="1028"/>
      <c r="AX120" s="1028"/>
      <c r="AY120" s="1029"/>
      <c r="AZ120" s="965" t="s">
        <v>482</v>
      </c>
      <c r="BA120" s="933"/>
      <c r="BB120" s="933"/>
      <c r="BC120" s="933"/>
      <c r="BD120" s="933"/>
      <c r="BE120" s="933"/>
      <c r="BF120" s="933"/>
      <c r="BG120" s="933"/>
      <c r="BH120" s="933"/>
      <c r="BI120" s="933"/>
      <c r="BJ120" s="933"/>
      <c r="BK120" s="933"/>
      <c r="BL120" s="933"/>
      <c r="BM120" s="933"/>
      <c r="BN120" s="933"/>
      <c r="BO120" s="933"/>
      <c r="BP120" s="934"/>
      <c r="BQ120" s="966">
        <v>1590118</v>
      </c>
      <c r="BR120" s="967"/>
      <c r="BS120" s="967"/>
      <c r="BT120" s="967"/>
      <c r="BU120" s="967"/>
      <c r="BV120" s="967">
        <v>1731417</v>
      </c>
      <c r="BW120" s="967"/>
      <c r="BX120" s="967"/>
      <c r="BY120" s="967"/>
      <c r="BZ120" s="967"/>
      <c r="CA120" s="967">
        <v>1779734</v>
      </c>
      <c r="CB120" s="967"/>
      <c r="CC120" s="967"/>
      <c r="CD120" s="967"/>
      <c r="CE120" s="967"/>
      <c r="CF120" s="980">
        <v>67.2</v>
      </c>
      <c r="CG120" s="981"/>
      <c r="CH120" s="981"/>
      <c r="CI120" s="981"/>
      <c r="CJ120" s="981"/>
      <c r="CK120" s="1042" t="s">
        <v>483</v>
      </c>
      <c r="CL120" s="1043"/>
      <c r="CM120" s="1043"/>
      <c r="CN120" s="1043"/>
      <c r="CO120" s="1044"/>
      <c r="CP120" s="1050" t="s">
        <v>484</v>
      </c>
      <c r="CQ120" s="1051"/>
      <c r="CR120" s="1051"/>
      <c r="CS120" s="1051"/>
      <c r="CT120" s="1051"/>
      <c r="CU120" s="1051"/>
      <c r="CV120" s="1051"/>
      <c r="CW120" s="1051"/>
      <c r="CX120" s="1051"/>
      <c r="CY120" s="1051"/>
      <c r="CZ120" s="1051"/>
      <c r="DA120" s="1051"/>
      <c r="DB120" s="1051"/>
      <c r="DC120" s="1051"/>
      <c r="DD120" s="1051"/>
      <c r="DE120" s="1051"/>
      <c r="DF120" s="1052"/>
      <c r="DG120" s="966">
        <v>1818322</v>
      </c>
      <c r="DH120" s="967"/>
      <c r="DI120" s="967"/>
      <c r="DJ120" s="967"/>
      <c r="DK120" s="967"/>
      <c r="DL120" s="967">
        <v>1772641</v>
      </c>
      <c r="DM120" s="967"/>
      <c r="DN120" s="967"/>
      <c r="DO120" s="967"/>
      <c r="DP120" s="967"/>
      <c r="DQ120" s="967">
        <v>1651578</v>
      </c>
      <c r="DR120" s="967"/>
      <c r="DS120" s="967"/>
      <c r="DT120" s="967"/>
      <c r="DU120" s="967"/>
      <c r="DV120" s="968">
        <v>62.4</v>
      </c>
      <c r="DW120" s="968"/>
      <c r="DX120" s="968"/>
      <c r="DY120" s="968"/>
      <c r="DZ120" s="969"/>
    </row>
    <row r="121" spans="1:130" s="230" customFormat="1" ht="26.25" customHeight="1" x14ac:dyDescent="0.15">
      <c r="A121" s="1093"/>
      <c r="B121" s="985"/>
      <c r="C121" s="1010" t="s">
        <v>485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464</v>
      </c>
      <c r="AB121" s="995"/>
      <c r="AC121" s="995"/>
      <c r="AD121" s="995"/>
      <c r="AE121" s="996"/>
      <c r="AF121" s="997" t="s">
        <v>446</v>
      </c>
      <c r="AG121" s="995"/>
      <c r="AH121" s="995"/>
      <c r="AI121" s="995"/>
      <c r="AJ121" s="996"/>
      <c r="AK121" s="997" t="s">
        <v>452</v>
      </c>
      <c r="AL121" s="995"/>
      <c r="AM121" s="995"/>
      <c r="AN121" s="995"/>
      <c r="AO121" s="996"/>
      <c r="AP121" s="998" t="s">
        <v>460</v>
      </c>
      <c r="AQ121" s="999"/>
      <c r="AR121" s="999"/>
      <c r="AS121" s="999"/>
      <c r="AT121" s="1000"/>
      <c r="AU121" s="1030"/>
      <c r="AV121" s="1031"/>
      <c r="AW121" s="1031"/>
      <c r="AX121" s="1031"/>
      <c r="AY121" s="1032"/>
      <c r="AZ121" s="958" t="s">
        <v>486</v>
      </c>
      <c r="BA121" s="959"/>
      <c r="BB121" s="959"/>
      <c r="BC121" s="959"/>
      <c r="BD121" s="959"/>
      <c r="BE121" s="959"/>
      <c r="BF121" s="959"/>
      <c r="BG121" s="959"/>
      <c r="BH121" s="959"/>
      <c r="BI121" s="959"/>
      <c r="BJ121" s="959"/>
      <c r="BK121" s="959"/>
      <c r="BL121" s="959"/>
      <c r="BM121" s="959"/>
      <c r="BN121" s="959"/>
      <c r="BO121" s="959"/>
      <c r="BP121" s="960"/>
      <c r="BQ121" s="961" t="s">
        <v>460</v>
      </c>
      <c r="BR121" s="962"/>
      <c r="BS121" s="962"/>
      <c r="BT121" s="962"/>
      <c r="BU121" s="962"/>
      <c r="BV121" s="962" t="s">
        <v>397</v>
      </c>
      <c r="BW121" s="962"/>
      <c r="BX121" s="962"/>
      <c r="BY121" s="962"/>
      <c r="BZ121" s="962"/>
      <c r="CA121" s="962" t="s">
        <v>476</v>
      </c>
      <c r="CB121" s="962"/>
      <c r="CC121" s="962"/>
      <c r="CD121" s="962"/>
      <c r="CE121" s="962"/>
      <c r="CF121" s="956" t="s">
        <v>452</v>
      </c>
      <c r="CG121" s="957"/>
      <c r="CH121" s="957"/>
      <c r="CI121" s="957"/>
      <c r="CJ121" s="957"/>
      <c r="CK121" s="1045"/>
      <c r="CL121" s="1046"/>
      <c r="CM121" s="1046"/>
      <c r="CN121" s="1046"/>
      <c r="CO121" s="1047"/>
      <c r="CP121" s="1055" t="s">
        <v>487</v>
      </c>
      <c r="CQ121" s="1056"/>
      <c r="CR121" s="1056"/>
      <c r="CS121" s="1056"/>
      <c r="CT121" s="1056"/>
      <c r="CU121" s="1056"/>
      <c r="CV121" s="1056"/>
      <c r="CW121" s="1056"/>
      <c r="CX121" s="1056"/>
      <c r="CY121" s="1056"/>
      <c r="CZ121" s="1056"/>
      <c r="DA121" s="1056"/>
      <c r="DB121" s="1056"/>
      <c r="DC121" s="1056"/>
      <c r="DD121" s="1056"/>
      <c r="DE121" s="1056"/>
      <c r="DF121" s="1057"/>
      <c r="DG121" s="961">
        <v>235336</v>
      </c>
      <c r="DH121" s="962"/>
      <c r="DI121" s="962"/>
      <c r="DJ121" s="962"/>
      <c r="DK121" s="962"/>
      <c r="DL121" s="962">
        <v>217767</v>
      </c>
      <c r="DM121" s="962"/>
      <c r="DN121" s="962"/>
      <c r="DO121" s="962"/>
      <c r="DP121" s="962"/>
      <c r="DQ121" s="962">
        <v>206478</v>
      </c>
      <c r="DR121" s="962"/>
      <c r="DS121" s="962"/>
      <c r="DT121" s="962"/>
      <c r="DU121" s="962"/>
      <c r="DV121" s="963">
        <v>7.8</v>
      </c>
      <c r="DW121" s="963"/>
      <c r="DX121" s="963"/>
      <c r="DY121" s="963"/>
      <c r="DZ121" s="964"/>
    </row>
    <row r="122" spans="1:130" s="230" customFormat="1" ht="26.25" customHeight="1" x14ac:dyDescent="0.15">
      <c r="A122" s="1093"/>
      <c r="B122" s="985"/>
      <c r="C122" s="958" t="s">
        <v>463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452</v>
      </c>
      <c r="AB122" s="995"/>
      <c r="AC122" s="995"/>
      <c r="AD122" s="995"/>
      <c r="AE122" s="996"/>
      <c r="AF122" s="997" t="s">
        <v>397</v>
      </c>
      <c r="AG122" s="995"/>
      <c r="AH122" s="995"/>
      <c r="AI122" s="995"/>
      <c r="AJ122" s="996"/>
      <c r="AK122" s="997" t="s">
        <v>476</v>
      </c>
      <c r="AL122" s="995"/>
      <c r="AM122" s="995"/>
      <c r="AN122" s="995"/>
      <c r="AO122" s="996"/>
      <c r="AP122" s="998" t="s">
        <v>477</v>
      </c>
      <c r="AQ122" s="999"/>
      <c r="AR122" s="999"/>
      <c r="AS122" s="999"/>
      <c r="AT122" s="1000"/>
      <c r="AU122" s="1030"/>
      <c r="AV122" s="1031"/>
      <c r="AW122" s="1031"/>
      <c r="AX122" s="1031"/>
      <c r="AY122" s="1032"/>
      <c r="AZ122" s="1009" t="s">
        <v>488</v>
      </c>
      <c r="BA122" s="1001"/>
      <c r="BB122" s="1001"/>
      <c r="BC122" s="1001"/>
      <c r="BD122" s="1001"/>
      <c r="BE122" s="1001"/>
      <c r="BF122" s="1001"/>
      <c r="BG122" s="1001"/>
      <c r="BH122" s="1001"/>
      <c r="BI122" s="1001"/>
      <c r="BJ122" s="1001"/>
      <c r="BK122" s="1001"/>
      <c r="BL122" s="1001"/>
      <c r="BM122" s="1001"/>
      <c r="BN122" s="1001"/>
      <c r="BO122" s="1001"/>
      <c r="BP122" s="1002"/>
      <c r="BQ122" s="1035">
        <v>3719134</v>
      </c>
      <c r="BR122" s="1036"/>
      <c r="BS122" s="1036"/>
      <c r="BT122" s="1036"/>
      <c r="BU122" s="1036"/>
      <c r="BV122" s="1036">
        <v>3683177</v>
      </c>
      <c r="BW122" s="1036"/>
      <c r="BX122" s="1036"/>
      <c r="BY122" s="1036"/>
      <c r="BZ122" s="1036"/>
      <c r="CA122" s="1036">
        <v>3592190</v>
      </c>
      <c r="CB122" s="1036"/>
      <c r="CC122" s="1036"/>
      <c r="CD122" s="1036"/>
      <c r="CE122" s="1036"/>
      <c r="CF122" s="1053">
        <v>135.6</v>
      </c>
      <c r="CG122" s="1054"/>
      <c r="CH122" s="1054"/>
      <c r="CI122" s="1054"/>
      <c r="CJ122" s="1054"/>
      <c r="CK122" s="1045"/>
      <c r="CL122" s="1046"/>
      <c r="CM122" s="1046"/>
      <c r="CN122" s="1046"/>
      <c r="CO122" s="1047"/>
      <c r="CP122" s="1055" t="s">
        <v>489</v>
      </c>
      <c r="CQ122" s="1056"/>
      <c r="CR122" s="1056"/>
      <c r="CS122" s="1056"/>
      <c r="CT122" s="1056"/>
      <c r="CU122" s="1056"/>
      <c r="CV122" s="1056"/>
      <c r="CW122" s="1056"/>
      <c r="CX122" s="1056"/>
      <c r="CY122" s="1056"/>
      <c r="CZ122" s="1056"/>
      <c r="DA122" s="1056"/>
      <c r="DB122" s="1056"/>
      <c r="DC122" s="1056"/>
      <c r="DD122" s="1056"/>
      <c r="DE122" s="1056"/>
      <c r="DF122" s="1057"/>
      <c r="DG122" s="961" t="s">
        <v>446</v>
      </c>
      <c r="DH122" s="962"/>
      <c r="DI122" s="962"/>
      <c r="DJ122" s="962"/>
      <c r="DK122" s="962"/>
      <c r="DL122" s="962" t="s">
        <v>476</v>
      </c>
      <c r="DM122" s="962"/>
      <c r="DN122" s="962"/>
      <c r="DO122" s="962"/>
      <c r="DP122" s="962"/>
      <c r="DQ122" s="962" t="s">
        <v>464</v>
      </c>
      <c r="DR122" s="962"/>
      <c r="DS122" s="962"/>
      <c r="DT122" s="962"/>
      <c r="DU122" s="962"/>
      <c r="DV122" s="963" t="s">
        <v>460</v>
      </c>
      <c r="DW122" s="963"/>
      <c r="DX122" s="963"/>
      <c r="DY122" s="963"/>
      <c r="DZ122" s="964"/>
    </row>
    <row r="123" spans="1:130" s="230" customFormat="1" ht="26.25" customHeight="1" x14ac:dyDescent="0.15">
      <c r="A123" s="1093"/>
      <c r="B123" s="985"/>
      <c r="C123" s="958" t="s">
        <v>470</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476</v>
      </c>
      <c r="AB123" s="995"/>
      <c r="AC123" s="995"/>
      <c r="AD123" s="995"/>
      <c r="AE123" s="996"/>
      <c r="AF123" s="997" t="s">
        <v>490</v>
      </c>
      <c r="AG123" s="995"/>
      <c r="AH123" s="995"/>
      <c r="AI123" s="995"/>
      <c r="AJ123" s="996"/>
      <c r="AK123" s="997" t="s">
        <v>460</v>
      </c>
      <c r="AL123" s="995"/>
      <c r="AM123" s="995"/>
      <c r="AN123" s="995"/>
      <c r="AO123" s="996"/>
      <c r="AP123" s="998" t="s">
        <v>397</v>
      </c>
      <c r="AQ123" s="999"/>
      <c r="AR123" s="999"/>
      <c r="AS123" s="999"/>
      <c r="AT123" s="1000"/>
      <c r="AU123" s="1033"/>
      <c r="AV123" s="1034"/>
      <c r="AW123" s="1034"/>
      <c r="AX123" s="1034"/>
      <c r="AY123" s="1034"/>
      <c r="AZ123" s="251" t="s">
        <v>193</v>
      </c>
      <c r="BA123" s="251"/>
      <c r="BB123" s="251"/>
      <c r="BC123" s="251"/>
      <c r="BD123" s="251"/>
      <c r="BE123" s="251"/>
      <c r="BF123" s="251"/>
      <c r="BG123" s="251"/>
      <c r="BH123" s="251"/>
      <c r="BI123" s="251"/>
      <c r="BJ123" s="251"/>
      <c r="BK123" s="251"/>
      <c r="BL123" s="251"/>
      <c r="BM123" s="251"/>
      <c r="BN123" s="251"/>
      <c r="BO123" s="1013" t="s">
        <v>491</v>
      </c>
      <c r="BP123" s="1041"/>
      <c r="BQ123" s="1099">
        <v>5309252</v>
      </c>
      <c r="BR123" s="1100"/>
      <c r="BS123" s="1100"/>
      <c r="BT123" s="1100"/>
      <c r="BU123" s="1100"/>
      <c r="BV123" s="1100">
        <v>5414594</v>
      </c>
      <c r="BW123" s="1100"/>
      <c r="BX123" s="1100"/>
      <c r="BY123" s="1100"/>
      <c r="BZ123" s="1100"/>
      <c r="CA123" s="1100">
        <v>5371924</v>
      </c>
      <c r="CB123" s="1100"/>
      <c r="CC123" s="1100"/>
      <c r="CD123" s="1100"/>
      <c r="CE123" s="1100"/>
      <c r="CF123" s="1037"/>
      <c r="CG123" s="1038"/>
      <c r="CH123" s="1038"/>
      <c r="CI123" s="1038"/>
      <c r="CJ123" s="1039"/>
      <c r="CK123" s="1045"/>
      <c r="CL123" s="1046"/>
      <c r="CM123" s="1046"/>
      <c r="CN123" s="1046"/>
      <c r="CO123" s="1047"/>
      <c r="CP123" s="1055" t="s">
        <v>492</v>
      </c>
      <c r="CQ123" s="1056"/>
      <c r="CR123" s="1056"/>
      <c r="CS123" s="1056"/>
      <c r="CT123" s="1056"/>
      <c r="CU123" s="1056"/>
      <c r="CV123" s="1056"/>
      <c r="CW123" s="1056"/>
      <c r="CX123" s="1056"/>
      <c r="CY123" s="1056"/>
      <c r="CZ123" s="1056"/>
      <c r="DA123" s="1056"/>
      <c r="DB123" s="1056"/>
      <c r="DC123" s="1056"/>
      <c r="DD123" s="1056"/>
      <c r="DE123" s="1056"/>
      <c r="DF123" s="1057"/>
      <c r="DG123" s="994" t="s">
        <v>397</v>
      </c>
      <c r="DH123" s="995"/>
      <c r="DI123" s="995"/>
      <c r="DJ123" s="995"/>
      <c r="DK123" s="996"/>
      <c r="DL123" s="997" t="s">
        <v>464</v>
      </c>
      <c r="DM123" s="995"/>
      <c r="DN123" s="995"/>
      <c r="DO123" s="995"/>
      <c r="DP123" s="996"/>
      <c r="DQ123" s="997" t="s">
        <v>477</v>
      </c>
      <c r="DR123" s="995"/>
      <c r="DS123" s="995"/>
      <c r="DT123" s="995"/>
      <c r="DU123" s="996"/>
      <c r="DV123" s="998" t="s">
        <v>464</v>
      </c>
      <c r="DW123" s="999"/>
      <c r="DX123" s="999"/>
      <c r="DY123" s="999"/>
      <c r="DZ123" s="1000"/>
    </row>
    <row r="124" spans="1:130" s="230" customFormat="1" ht="26.25" customHeight="1" thickBot="1" x14ac:dyDescent="0.2">
      <c r="A124" s="1093"/>
      <c r="B124" s="985"/>
      <c r="C124" s="958" t="s">
        <v>473</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460</v>
      </c>
      <c r="AB124" s="995"/>
      <c r="AC124" s="995"/>
      <c r="AD124" s="995"/>
      <c r="AE124" s="996"/>
      <c r="AF124" s="997" t="s">
        <v>452</v>
      </c>
      <c r="AG124" s="995"/>
      <c r="AH124" s="995"/>
      <c r="AI124" s="995"/>
      <c r="AJ124" s="996"/>
      <c r="AK124" s="997" t="s">
        <v>460</v>
      </c>
      <c r="AL124" s="995"/>
      <c r="AM124" s="995"/>
      <c r="AN124" s="995"/>
      <c r="AO124" s="996"/>
      <c r="AP124" s="998" t="s">
        <v>397</v>
      </c>
      <c r="AQ124" s="999"/>
      <c r="AR124" s="999"/>
      <c r="AS124" s="999"/>
      <c r="AT124" s="1000"/>
      <c r="AU124" s="1095" t="s">
        <v>493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68.900000000000006</v>
      </c>
      <c r="BR124" s="1063"/>
      <c r="BS124" s="1063"/>
      <c r="BT124" s="1063"/>
      <c r="BU124" s="1063"/>
      <c r="BV124" s="1063">
        <v>64.5</v>
      </c>
      <c r="BW124" s="1063"/>
      <c r="BX124" s="1063"/>
      <c r="BY124" s="1063"/>
      <c r="BZ124" s="1063"/>
      <c r="CA124" s="1063">
        <v>57.1</v>
      </c>
      <c r="CB124" s="1063"/>
      <c r="CC124" s="1063"/>
      <c r="CD124" s="1063"/>
      <c r="CE124" s="1063"/>
      <c r="CF124" s="1064"/>
      <c r="CG124" s="1065"/>
      <c r="CH124" s="1065"/>
      <c r="CI124" s="1065"/>
      <c r="CJ124" s="1066"/>
      <c r="CK124" s="1048"/>
      <c r="CL124" s="1048"/>
      <c r="CM124" s="1048"/>
      <c r="CN124" s="1048"/>
      <c r="CO124" s="1049"/>
      <c r="CP124" s="1055" t="s">
        <v>494</v>
      </c>
      <c r="CQ124" s="1056"/>
      <c r="CR124" s="1056"/>
      <c r="CS124" s="1056"/>
      <c r="CT124" s="1056"/>
      <c r="CU124" s="1056"/>
      <c r="CV124" s="1056"/>
      <c r="CW124" s="1056"/>
      <c r="CX124" s="1056"/>
      <c r="CY124" s="1056"/>
      <c r="CZ124" s="1056"/>
      <c r="DA124" s="1056"/>
      <c r="DB124" s="1056"/>
      <c r="DC124" s="1056"/>
      <c r="DD124" s="1056"/>
      <c r="DE124" s="1056"/>
      <c r="DF124" s="1057"/>
      <c r="DG124" s="1040" t="s">
        <v>476</v>
      </c>
      <c r="DH124" s="1022"/>
      <c r="DI124" s="1022"/>
      <c r="DJ124" s="1022"/>
      <c r="DK124" s="1023"/>
      <c r="DL124" s="1021" t="s">
        <v>446</v>
      </c>
      <c r="DM124" s="1022"/>
      <c r="DN124" s="1022"/>
      <c r="DO124" s="1022"/>
      <c r="DP124" s="1023"/>
      <c r="DQ124" s="1021" t="s">
        <v>490</v>
      </c>
      <c r="DR124" s="1022"/>
      <c r="DS124" s="1022"/>
      <c r="DT124" s="1022"/>
      <c r="DU124" s="1023"/>
      <c r="DV124" s="1024" t="s">
        <v>460</v>
      </c>
      <c r="DW124" s="1025"/>
      <c r="DX124" s="1025"/>
      <c r="DY124" s="1025"/>
      <c r="DZ124" s="1026"/>
    </row>
    <row r="125" spans="1:130" s="230" customFormat="1" ht="26.25" customHeight="1" x14ac:dyDescent="0.15">
      <c r="A125" s="1093"/>
      <c r="B125" s="985"/>
      <c r="C125" s="958" t="s">
        <v>478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460</v>
      </c>
      <c r="AB125" s="995"/>
      <c r="AC125" s="995"/>
      <c r="AD125" s="995"/>
      <c r="AE125" s="996"/>
      <c r="AF125" s="997" t="s">
        <v>464</v>
      </c>
      <c r="AG125" s="995"/>
      <c r="AH125" s="995"/>
      <c r="AI125" s="995"/>
      <c r="AJ125" s="996"/>
      <c r="AK125" s="997" t="s">
        <v>444</v>
      </c>
      <c r="AL125" s="995"/>
      <c r="AM125" s="995"/>
      <c r="AN125" s="995"/>
      <c r="AO125" s="996"/>
      <c r="AP125" s="998" t="s">
        <v>464</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495</v>
      </c>
      <c r="CL125" s="1043"/>
      <c r="CM125" s="1043"/>
      <c r="CN125" s="1043"/>
      <c r="CO125" s="1044"/>
      <c r="CP125" s="965" t="s">
        <v>496</v>
      </c>
      <c r="CQ125" s="933"/>
      <c r="CR125" s="933"/>
      <c r="CS125" s="933"/>
      <c r="CT125" s="933"/>
      <c r="CU125" s="933"/>
      <c r="CV125" s="933"/>
      <c r="CW125" s="933"/>
      <c r="CX125" s="933"/>
      <c r="CY125" s="933"/>
      <c r="CZ125" s="933"/>
      <c r="DA125" s="933"/>
      <c r="DB125" s="933"/>
      <c r="DC125" s="933"/>
      <c r="DD125" s="933"/>
      <c r="DE125" s="933"/>
      <c r="DF125" s="934"/>
      <c r="DG125" s="966" t="s">
        <v>477</v>
      </c>
      <c r="DH125" s="967"/>
      <c r="DI125" s="967"/>
      <c r="DJ125" s="967"/>
      <c r="DK125" s="967"/>
      <c r="DL125" s="967" t="s">
        <v>477</v>
      </c>
      <c r="DM125" s="967"/>
      <c r="DN125" s="967"/>
      <c r="DO125" s="967"/>
      <c r="DP125" s="967"/>
      <c r="DQ125" s="967" t="s">
        <v>476</v>
      </c>
      <c r="DR125" s="967"/>
      <c r="DS125" s="967"/>
      <c r="DT125" s="967"/>
      <c r="DU125" s="967"/>
      <c r="DV125" s="968" t="s">
        <v>464</v>
      </c>
      <c r="DW125" s="968"/>
      <c r="DX125" s="968"/>
      <c r="DY125" s="968"/>
      <c r="DZ125" s="969"/>
    </row>
    <row r="126" spans="1:130" s="230" customFormat="1" ht="26.25" customHeight="1" thickBot="1" x14ac:dyDescent="0.2">
      <c r="A126" s="1093"/>
      <c r="B126" s="985"/>
      <c r="C126" s="958" t="s">
        <v>480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464</v>
      </c>
      <c r="AB126" s="995"/>
      <c r="AC126" s="995"/>
      <c r="AD126" s="995"/>
      <c r="AE126" s="996"/>
      <c r="AF126" s="997" t="s">
        <v>452</v>
      </c>
      <c r="AG126" s="995"/>
      <c r="AH126" s="995"/>
      <c r="AI126" s="995"/>
      <c r="AJ126" s="996"/>
      <c r="AK126" s="997" t="s">
        <v>446</v>
      </c>
      <c r="AL126" s="995"/>
      <c r="AM126" s="995"/>
      <c r="AN126" s="995"/>
      <c r="AO126" s="996"/>
      <c r="AP126" s="998" t="s">
        <v>464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497</v>
      </c>
      <c r="CQ126" s="959"/>
      <c r="CR126" s="959"/>
      <c r="CS126" s="959"/>
      <c r="CT126" s="959"/>
      <c r="CU126" s="959"/>
      <c r="CV126" s="959"/>
      <c r="CW126" s="959"/>
      <c r="CX126" s="959"/>
      <c r="CY126" s="959"/>
      <c r="CZ126" s="959"/>
      <c r="DA126" s="959"/>
      <c r="DB126" s="959"/>
      <c r="DC126" s="959"/>
      <c r="DD126" s="959"/>
      <c r="DE126" s="959"/>
      <c r="DF126" s="960"/>
      <c r="DG126" s="961" t="s">
        <v>452</v>
      </c>
      <c r="DH126" s="962"/>
      <c r="DI126" s="962"/>
      <c r="DJ126" s="962"/>
      <c r="DK126" s="962"/>
      <c r="DL126" s="962" t="s">
        <v>460</v>
      </c>
      <c r="DM126" s="962"/>
      <c r="DN126" s="962"/>
      <c r="DO126" s="962"/>
      <c r="DP126" s="962"/>
      <c r="DQ126" s="962" t="s">
        <v>460</v>
      </c>
      <c r="DR126" s="962"/>
      <c r="DS126" s="962"/>
      <c r="DT126" s="962"/>
      <c r="DU126" s="962"/>
      <c r="DV126" s="963" t="s">
        <v>476</v>
      </c>
      <c r="DW126" s="963"/>
      <c r="DX126" s="963"/>
      <c r="DY126" s="963"/>
      <c r="DZ126" s="964"/>
    </row>
    <row r="127" spans="1:130" s="230" customFormat="1" ht="26.25" customHeight="1" x14ac:dyDescent="0.15">
      <c r="A127" s="1094"/>
      <c r="B127" s="987"/>
      <c r="C127" s="1009" t="s">
        <v>498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444</v>
      </c>
      <c r="AB127" s="995"/>
      <c r="AC127" s="995"/>
      <c r="AD127" s="995"/>
      <c r="AE127" s="996"/>
      <c r="AF127" s="997" t="s">
        <v>464</v>
      </c>
      <c r="AG127" s="995"/>
      <c r="AH127" s="995"/>
      <c r="AI127" s="995"/>
      <c r="AJ127" s="996"/>
      <c r="AK127" s="997" t="s">
        <v>460</v>
      </c>
      <c r="AL127" s="995"/>
      <c r="AM127" s="995"/>
      <c r="AN127" s="995"/>
      <c r="AO127" s="996"/>
      <c r="AP127" s="998" t="s">
        <v>477</v>
      </c>
      <c r="AQ127" s="999"/>
      <c r="AR127" s="999"/>
      <c r="AS127" s="999"/>
      <c r="AT127" s="1000"/>
      <c r="AU127" s="232"/>
      <c r="AV127" s="232"/>
      <c r="AW127" s="232"/>
      <c r="AX127" s="1067" t="s">
        <v>499</v>
      </c>
      <c r="AY127" s="1068"/>
      <c r="AZ127" s="1068"/>
      <c r="BA127" s="1068"/>
      <c r="BB127" s="1068"/>
      <c r="BC127" s="1068"/>
      <c r="BD127" s="1068"/>
      <c r="BE127" s="1069"/>
      <c r="BF127" s="1070" t="s">
        <v>500</v>
      </c>
      <c r="BG127" s="1068"/>
      <c r="BH127" s="1068"/>
      <c r="BI127" s="1068"/>
      <c r="BJ127" s="1068"/>
      <c r="BK127" s="1068"/>
      <c r="BL127" s="1069"/>
      <c r="BM127" s="1070" t="s">
        <v>501</v>
      </c>
      <c r="BN127" s="1068"/>
      <c r="BO127" s="1068"/>
      <c r="BP127" s="1068"/>
      <c r="BQ127" s="1068"/>
      <c r="BR127" s="1068"/>
      <c r="BS127" s="1069"/>
      <c r="BT127" s="1070" t="s">
        <v>502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503</v>
      </c>
      <c r="CQ127" s="959"/>
      <c r="CR127" s="959"/>
      <c r="CS127" s="959"/>
      <c r="CT127" s="959"/>
      <c r="CU127" s="959"/>
      <c r="CV127" s="959"/>
      <c r="CW127" s="959"/>
      <c r="CX127" s="959"/>
      <c r="CY127" s="959"/>
      <c r="CZ127" s="959"/>
      <c r="DA127" s="959"/>
      <c r="DB127" s="959"/>
      <c r="DC127" s="959"/>
      <c r="DD127" s="959"/>
      <c r="DE127" s="959"/>
      <c r="DF127" s="960"/>
      <c r="DG127" s="961" t="s">
        <v>452</v>
      </c>
      <c r="DH127" s="962"/>
      <c r="DI127" s="962"/>
      <c r="DJ127" s="962"/>
      <c r="DK127" s="962"/>
      <c r="DL127" s="962" t="s">
        <v>464</v>
      </c>
      <c r="DM127" s="962"/>
      <c r="DN127" s="962"/>
      <c r="DO127" s="962"/>
      <c r="DP127" s="962"/>
      <c r="DQ127" s="962" t="s">
        <v>444</v>
      </c>
      <c r="DR127" s="962"/>
      <c r="DS127" s="962"/>
      <c r="DT127" s="962"/>
      <c r="DU127" s="962"/>
      <c r="DV127" s="963" t="s">
        <v>444</v>
      </c>
      <c r="DW127" s="963"/>
      <c r="DX127" s="963"/>
      <c r="DY127" s="963"/>
      <c r="DZ127" s="964"/>
    </row>
    <row r="128" spans="1:130" s="230" customFormat="1" ht="26.25" customHeight="1" thickBot="1" x14ac:dyDescent="0.2">
      <c r="A128" s="1077" t="s">
        <v>504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505</v>
      </c>
      <c r="X128" s="1079"/>
      <c r="Y128" s="1079"/>
      <c r="Z128" s="1080"/>
      <c r="AA128" s="1081">
        <v>355</v>
      </c>
      <c r="AB128" s="1082"/>
      <c r="AC128" s="1082"/>
      <c r="AD128" s="1082"/>
      <c r="AE128" s="1083"/>
      <c r="AF128" s="1084" t="s">
        <v>444</v>
      </c>
      <c r="AG128" s="1082"/>
      <c r="AH128" s="1082"/>
      <c r="AI128" s="1082"/>
      <c r="AJ128" s="1083"/>
      <c r="AK128" s="1084" t="s">
        <v>464</v>
      </c>
      <c r="AL128" s="1082"/>
      <c r="AM128" s="1082"/>
      <c r="AN128" s="1082"/>
      <c r="AO128" s="1083"/>
      <c r="AP128" s="1085"/>
      <c r="AQ128" s="1086"/>
      <c r="AR128" s="1086"/>
      <c r="AS128" s="1086"/>
      <c r="AT128" s="1087"/>
      <c r="AU128" s="232"/>
      <c r="AV128" s="232"/>
      <c r="AW128" s="232"/>
      <c r="AX128" s="932" t="s">
        <v>506</v>
      </c>
      <c r="AY128" s="933"/>
      <c r="AZ128" s="933"/>
      <c r="BA128" s="933"/>
      <c r="BB128" s="933"/>
      <c r="BC128" s="933"/>
      <c r="BD128" s="933"/>
      <c r="BE128" s="934"/>
      <c r="BF128" s="1088" t="s">
        <v>444</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507</v>
      </c>
      <c r="CQ128" s="762"/>
      <c r="CR128" s="762"/>
      <c r="CS128" s="762"/>
      <c r="CT128" s="762"/>
      <c r="CU128" s="762"/>
      <c r="CV128" s="762"/>
      <c r="CW128" s="762"/>
      <c r="CX128" s="762"/>
      <c r="CY128" s="762"/>
      <c r="CZ128" s="762"/>
      <c r="DA128" s="762"/>
      <c r="DB128" s="762"/>
      <c r="DC128" s="762"/>
      <c r="DD128" s="762"/>
      <c r="DE128" s="762"/>
      <c r="DF128" s="1072"/>
      <c r="DG128" s="1073" t="s">
        <v>474</v>
      </c>
      <c r="DH128" s="1074"/>
      <c r="DI128" s="1074"/>
      <c r="DJ128" s="1074"/>
      <c r="DK128" s="1074"/>
      <c r="DL128" s="1074" t="s">
        <v>452</v>
      </c>
      <c r="DM128" s="1074"/>
      <c r="DN128" s="1074"/>
      <c r="DO128" s="1074"/>
      <c r="DP128" s="1074"/>
      <c r="DQ128" s="1074" t="s">
        <v>446</v>
      </c>
      <c r="DR128" s="1074"/>
      <c r="DS128" s="1074"/>
      <c r="DT128" s="1074"/>
      <c r="DU128" s="1074"/>
      <c r="DV128" s="1075" t="s">
        <v>460</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508</v>
      </c>
      <c r="X129" s="1107"/>
      <c r="Y129" s="1107"/>
      <c r="Z129" s="1108"/>
      <c r="AA129" s="994">
        <v>2783445</v>
      </c>
      <c r="AB129" s="995"/>
      <c r="AC129" s="995"/>
      <c r="AD129" s="995"/>
      <c r="AE129" s="996"/>
      <c r="AF129" s="997">
        <v>3017232</v>
      </c>
      <c r="AG129" s="995"/>
      <c r="AH129" s="995"/>
      <c r="AI129" s="995"/>
      <c r="AJ129" s="996"/>
      <c r="AK129" s="997">
        <v>2965389</v>
      </c>
      <c r="AL129" s="995"/>
      <c r="AM129" s="995"/>
      <c r="AN129" s="995"/>
      <c r="AO129" s="996"/>
      <c r="AP129" s="1109"/>
      <c r="AQ129" s="1110"/>
      <c r="AR129" s="1110"/>
      <c r="AS129" s="1110"/>
      <c r="AT129" s="1111"/>
      <c r="AU129" s="233"/>
      <c r="AV129" s="233"/>
      <c r="AW129" s="233"/>
      <c r="AX129" s="1101" t="s">
        <v>509</v>
      </c>
      <c r="AY129" s="959"/>
      <c r="AZ129" s="959"/>
      <c r="BA129" s="959"/>
      <c r="BB129" s="959"/>
      <c r="BC129" s="959"/>
      <c r="BD129" s="959"/>
      <c r="BE129" s="960"/>
      <c r="BF129" s="1102" t="s">
        <v>444</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510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511</v>
      </c>
      <c r="X130" s="1107"/>
      <c r="Y130" s="1107"/>
      <c r="Z130" s="1108"/>
      <c r="AA130" s="994">
        <v>342481</v>
      </c>
      <c r="AB130" s="995"/>
      <c r="AC130" s="995"/>
      <c r="AD130" s="995"/>
      <c r="AE130" s="996"/>
      <c r="AF130" s="997">
        <v>327820</v>
      </c>
      <c r="AG130" s="995"/>
      <c r="AH130" s="995"/>
      <c r="AI130" s="995"/>
      <c r="AJ130" s="996"/>
      <c r="AK130" s="997">
        <v>317013</v>
      </c>
      <c r="AL130" s="995"/>
      <c r="AM130" s="995"/>
      <c r="AN130" s="995"/>
      <c r="AO130" s="996"/>
      <c r="AP130" s="1109"/>
      <c r="AQ130" s="1110"/>
      <c r="AR130" s="1110"/>
      <c r="AS130" s="1110"/>
      <c r="AT130" s="1111"/>
      <c r="AU130" s="233"/>
      <c r="AV130" s="233"/>
      <c r="AW130" s="233"/>
      <c r="AX130" s="1101" t="s">
        <v>512</v>
      </c>
      <c r="AY130" s="959"/>
      <c r="AZ130" s="959"/>
      <c r="BA130" s="959"/>
      <c r="BB130" s="959"/>
      <c r="BC130" s="959"/>
      <c r="BD130" s="959"/>
      <c r="BE130" s="960"/>
      <c r="BF130" s="1137">
        <v>10.4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513</v>
      </c>
      <c r="X131" s="1144"/>
      <c r="Y131" s="1144"/>
      <c r="Z131" s="1145"/>
      <c r="AA131" s="1040">
        <v>2440964</v>
      </c>
      <c r="AB131" s="1022"/>
      <c r="AC131" s="1022"/>
      <c r="AD131" s="1022"/>
      <c r="AE131" s="1023"/>
      <c r="AF131" s="1021">
        <v>2689412</v>
      </c>
      <c r="AG131" s="1022"/>
      <c r="AH131" s="1022"/>
      <c r="AI131" s="1022"/>
      <c r="AJ131" s="1023"/>
      <c r="AK131" s="1021">
        <v>2648376</v>
      </c>
      <c r="AL131" s="1022"/>
      <c r="AM131" s="1022"/>
      <c r="AN131" s="1022"/>
      <c r="AO131" s="1023"/>
      <c r="AP131" s="1146"/>
      <c r="AQ131" s="1147"/>
      <c r="AR131" s="1147"/>
      <c r="AS131" s="1147"/>
      <c r="AT131" s="1148"/>
      <c r="AU131" s="233"/>
      <c r="AV131" s="233"/>
      <c r="AW131" s="233"/>
      <c r="AX131" s="1119" t="s">
        <v>514</v>
      </c>
      <c r="AY131" s="762"/>
      <c r="AZ131" s="762"/>
      <c r="BA131" s="762"/>
      <c r="BB131" s="762"/>
      <c r="BC131" s="762"/>
      <c r="BD131" s="762"/>
      <c r="BE131" s="1072"/>
      <c r="BF131" s="1120">
        <v>57.1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516</v>
      </c>
      <c r="W132" s="1130"/>
      <c r="X132" s="1130"/>
      <c r="Y132" s="1130"/>
      <c r="Z132" s="1131"/>
      <c r="AA132" s="1132">
        <v>9.2224629290000006</v>
      </c>
      <c r="AB132" s="1133"/>
      <c r="AC132" s="1133"/>
      <c r="AD132" s="1133"/>
      <c r="AE132" s="1134"/>
      <c r="AF132" s="1135">
        <v>9.9726259870000007</v>
      </c>
      <c r="AG132" s="1133"/>
      <c r="AH132" s="1133"/>
      <c r="AI132" s="1133"/>
      <c r="AJ132" s="1134"/>
      <c r="AK132" s="1135">
        <v>12.04273864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517</v>
      </c>
      <c r="W133" s="1113"/>
      <c r="X133" s="1113"/>
      <c r="Y133" s="1113"/>
      <c r="Z133" s="1114"/>
      <c r="AA133" s="1115">
        <v>9</v>
      </c>
      <c r="AB133" s="1116"/>
      <c r="AC133" s="1116"/>
      <c r="AD133" s="1116"/>
      <c r="AE133" s="1117"/>
      <c r="AF133" s="1115">
        <v>9.5</v>
      </c>
      <c r="AG133" s="1116"/>
      <c r="AH133" s="1116"/>
      <c r="AI133" s="1116"/>
      <c r="AJ133" s="1117"/>
      <c r="AK133" s="1115">
        <v>10.4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Ax2m3966hwk/m/zwDkk92EoUdnD1ExJEXBTYMZNWTaZI9t1SvQSMt72lwdBT3u6g5QXr4tVUK/5JUsCORD09Q==" saltValue="ONDKXfeSGrtu9zGlP8G9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dRunQTpaEcDsf3iZ9jSEv8+lC2hZlHSurit356BwaDAJ/0yioztojVxFk+5bNwAGBtjafrpahKvokjRYUx3YQ==" saltValue="XLPH8XfeeNuGz6hh6q6W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0xZFDK3Yv7nw3NxGdi7lVMKWDsRMHxtMN5InE55aMYoXtccIakuuLHepNgYaBGBX8c4KYhhx9okmOvxEmhjlw==" saltValue="V/5t9+2y6e2xDtWQUEvk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521</v>
      </c>
      <c r="AP7" s="272"/>
      <c r="AQ7" s="273" t="s">
        <v>522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523</v>
      </c>
      <c r="AQ8" s="279" t="s">
        <v>524</v>
      </c>
      <c r="AR8" s="280" t="s">
        <v>525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526</v>
      </c>
      <c r="AL9" s="1153"/>
      <c r="AM9" s="1153"/>
      <c r="AN9" s="1154"/>
      <c r="AO9" s="281">
        <v>696342</v>
      </c>
      <c r="AP9" s="281">
        <v>87491</v>
      </c>
      <c r="AQ9" s="282">
        <v>139150</v>
      </c>
      <c r="AR9" s="283">
        <v>-37.1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527</v>
      </c>
      <c r="AL10" s="1153"/>
      <c r="AM10" s="1153"/>
      <c r="AN10" s="1154"/>
      <c r="AO10" s="284">
        <v>137871</v>
      </c>
      <c r="AP10" s="284">
        <v>17323</v>
      </c>
      <c r="AQ10" s="285">
        <v>19663</v>
      </c>
      <c r="AR10" s="286">
        <v>-11.9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528</v>
      </c>
      <c r="AL11" s="1153"/>
      <c r="AM11" s="1153"/>
      <c r="AN11" s="1154"/>
      <c r="AO11" s="284">
        <v>51403</v>
      </c>
      <c r="AP11" s="284">
        <v>6458</v>
      </c>
      <c r="AQ11" s="285">
        <v>1097</v>
      </c>
      <c r="AR11" s="286">
        <v>488.7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529</v>
      </c>
      <c r="AL12" s="1153"/>
      <c r="AM12" s="1153"/>
      <c r="AN12" s="1154"/>
      <c r="AO12" s="284" t="s">
        <v>530</v>
      </c>
      <c r="AP12" s="284" t="s">
        <v>530</v>
      </c>
      <c r="AQ12" s="285" t="s">
        <v>530</v>
      </c>
      <c r="AR12" s="286" t="s">
        <v>530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531</v>
      </c>
      <c r="AL13" s="1153"/>
      <c r="AM13" s="1153"/>
      <c r="AN13" s="1154"/>
      <c r="AO13" s="284">
        <v>78884</v>
      </c>
      <c r="AP13" s="284">
        <v>9911</v>
      </c>
      <c r="AQ13" s="285">
        <v>5184</v>
      </c>
      <c r="AR13" s="286">
        <v>91.2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532</v>
      </c>
      <c r="AL14" s="1153"/>
      <c r="AM14" s="1153"/>
      <c r="AN14" s="1154"/>
      <c r="AO14" s="284" t="s">
        <v>530</v>
      </c>
      <c r="AP14" s="284" t="s">
        <v>530</v>
      </c>
      <c r="AQ14" s="285">
        <v>3143</v>
      </c>
      <c r="AR14" s="286" t="s">
        <v>530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533</v>
      </c>
      <c r="AL15" s="1156"/>
      <c r="AM15" s="1156"/>
      <c r="AN15" s="1157"/>
      <c r="AO15" s="284">
        <v>-52903</v>
      </c>
      <c r="AP15" s="284">
        <v>-6647</v>
      </c>
      <c r="AQ15" s="285">
        <v>-11320</v>
      </c>
      <c r="AR15" s="286">
        <v>-41.3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193</v>
      </c>
      <c r="AL16" s="1156"/>
      <c r="AM16" s="1156"/>
      <c r="AN16" s="1157"/>
      <c r="AO16" s="284">
        <v>911597</v>
      </c>
      <c r="AP16" s="284">
        <v>114537</v>
      </c>
      <c r="AQ16" s="285">
        <v>156916</v>
      </c>
      <c r="AR16" s="286">
        <v>-27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538</v>
      </c>
      <c r="AL21" s="1159"/>
      <c r="AM21" s="1159"/>
      <c r="AN21" s="1160"/>
      <c r="AO21" s="297">
        <v>8.8000000000000007</v>
      </c>
      <c r="AP21" s="298">
        <v>13.85</v>
      </c>
      <c r="AQ21" s="299">
        <v>-5.05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539</v>
      </c>
      <c r="AL22" s="1159"/>
      <c r="AM22" s="1159"/>
      <c r="AN22" s="1160"/>
      <c r="AO22" s="302">
        <v>96.3</v>
      </c>
      <c r="AP22" s="303">
        <v>95.5</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540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521</v>
      </c>
      <c r="AP30" s="272"/>
      <c r="AQ30" s="273" t="s">
        <v>522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523</v>
      </c>
      <c r="AQ31" s="279" t="s">
        <v>524</v>
      </c>
      <c r="AR31" s="280" t="s">
        <v>525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543</v>
      </c>
      <c r="AL32" s="1167"/>
      <c r="AM32" s="1167"/>
      <c r="AN32" s="1168"/>
      <c r="AO32" s="312">
        <v>411662</v>
      </c>
      <c r="AP32" s="312">
        <v>51723</v>
      </c>
      <c r="AQ32" s="313">
        <v>83132</v>
      </c>
      <c r="AR32" s="314">
        <v>-37.799999999999997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544</v>
      </c>
      <c r="AL33" s="1167"/>
      <c r="AM33" s="1167"/>
      <c r="AN33" s="1168"/>
      <c r="AO33" s="312" t="s">
        <v>530</v>
      </c>
      <c r="AP33" s="312" t="s">
        <v>530</v>
      </c>
      <c r="AQ33" s="313" t="s">
        <v>530</v>
      </c>
      <c r="AR33" s="314" t="s">
        <v>530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545</v>
      </c>
      <c r="AL34" s="1167"/>
      <c r="AM34" s="1167"/>
      <c r="AN34" s="1168"/>
      <c r="AO34" s="312" t="s">
        <v>530</v>
      </c>
      <c r="AP34" s="312" t="s">
        <v>530</v>
      </c>
      <c r="AQ34" s="313" t="s">
        <v>530</v>
      </c>
      <c r="AR34" s="314" t="s">
        <v>530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546</v>
      </c>
      <c r="AL35" s="1167"/>
      <c r="AM35" s="1167"/>
      <c r="AN35" s="1168"/>
      <c r="AO35" s="312">
        <v>182576</v>
      </c>
      <c r="AP35" s="312">
        <v>22940</v>
      </c>
      <c r="AQ35" s="313">
        <v>18852</v>
      </c>
      <c r="AR35" s="314">
        <v>21.7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547</v>
      </c>
      <c r="AL36" s="1167"/>
      <c r="AM36" s="1167"/>
      <c r="AN36" s="1168"/>
      <c r="AO36" s="312">
        <v>41653</v>
      </c>
      <c r="AP36" s="312">
        <v>5233</v>
      </c>
      <c r="AQ36" s="313">
        <v>4344</v>
      </c>
      <c r="AR36" s="314">
        <v>20.5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548</v>
      </c>
      <c r="AL37" s="1167"/>
      <c r="AM37" s="1167"/>
      <c r="AN37" s="1168"/>
      <c r="AO37" s="312" t="s">
        <v>530</v>
      </c>
      <c r="AP37" s="312" t="s">
        <v>530</v>
      </c>
      <c r="AQ37" s="313">
        <v>1642</v>
      </c>
      <c r="AR37" s="314" t="s">
        <v>530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549</v>
      </c>
      <c r="AL38" s="1170"/>
      <c r="AM38" s="1170"/>
      <c r="AN38" s="1171"/>
      <c r="AO38" s="315">
        <v>59</v>
      </c>
      <c r="AP38" s="315">
        <v>7</v>
      </c>
      <c r="AQ38" s="316">
        <v>19</v>
      </c>
      <c r="AR38" s="304">
        <v>-63.2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550</v>
      </c>
      <c r="AL39" s="1170"/>
      <c r="AM39" s="1170"/>
      <c r="AN39" s="1171"/>
      <c r="AO39" s="312" t="s">
        <v>530</v>
      </c>
      <c r="AP39" s="312" t="s">
        <v>530</v>
      </c>
      <c r="AQ39" s="313">
        <v>-4399</v>
      </c>
      <c r="AR39" s="314" t="s">
        <v>530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551</v>
      </c>
      <c r="AL40" s="1167"/>
      <c r="AM40" s="1167"/>
      <c r="AN40" s="1168"/>
      <c r="AO40" s="312">
        <v>-317013</v>
      </c>
      <c r="AP40" s="312">
        <v>-39831</v>
      </c>
      <c r="AQ40" s="313">
        <v>-69608</v>
      </c>
      <c r="AR40" s="314">
        <v>-42.8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318937</v>
      </c>
      <c r="AP41" s="312">
        <v>40072</v>
      </c>
      <c r="AQ41" s="313">
        <v>33982</v>
      </c>
      <c r="AR41" s="314">
        <v>17.899999999999999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521</v>
      </c>
      <c r="AN49" s="1163" t="s">
        <v>555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556</v>
      </c>
      <c r="AO50" s="329" t="s">
        <v>557</v>
      </c>
      <c r="AP50" s="330" t="s">
        <v>558</v>
      </c>
      <c r="AQ50" s="331" t="s">
        <v>559</v>
      </c>
      <c r="AR50" s="332" t="s">
        <v>560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561</v>
      </c>
      <c r="AL51" s="325"/>
      <c r="AM51" s="333">
        <v>342602</v>
      </c>
      <c r="AN51" s="334">
        <v>43149</v>
      </c>
      <c r="AO51" s="335">
        <v>-53</v>
      </c>
      <c r="AP51" s="336">
        <v>121449</v>
      </c>
      <c r="AQ51" s="337">
        <v>4.5999999999999996</v>
      </c>
      <c r="AR51" s="338">
        <v>-57.6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562</v>
      </c>
      <c r="AM52" s="341">
        <v>171233</v>
      </c>
      <c r="AN52" s="342">
        <v>21566</v>
      </c>
      <c r="AO52" s="343">
        <v>-50.7</v>
      </c>
      <c r="AP52" s="344">
        <v>62922</v>
      </c>
      <c r="AQ52" s="345">
        <v>2.2000000000000002</v>
      </c>
      <c r="AR52" s="346">
        <v>-52.9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563</v>
      </c>
      <c r="AL53" s="325"/>
      <c r="AM53" s="333">
        <v>486183</v>
      </c>
      <c r="AN53" s="334">
        <v>61271</v>
      </c>
      <c r="AO53" s="335">
        <v>42</v>
      </c>
      <c r="AP53" s="336">
        <v>145139</v>
      </c>
      <c r="AQ53" s="337">
        <v>19.5</v>
      </c>
      <c r="AR53" s="338">
        <v>22.5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562</v>
      </c>
      <c r="AM54" s="341">
        <v>355167</v>
      </c>
      <c r="AN54" s="342">
        <v>44760</v>
      </c>
      <c r="AO54" s="343">
        <v>107.5</v>
      </c>
      <c r="AP54" s="344">
        <v>83762</v>
      </c>
      <c r="AQ54" s="345">
        <v>33.1</v>
      </c>
      <c r="AR54" s="346">
        <v>74.400000000000006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564</v>
      </c>
      <c r="AL55" s="325"/>
      <c r="AM55" s="333">
        <v>1094221</v>
      </c>
      <c r="AN55" s="334">
        <v>137811</v>
      </c>
      <c r="AO55" s="335">
        <v>124.9</v>
      </c>
      <c r="AP55" s="336">
        <v>125391</v>
      </c>
      <c r="AQ55" s="337">
        <v>-13.6</v>
      </c>
      <c r="AR55" s="338">
        <v>138.5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562</v>
      </c>
      <c r="AM56" s="341">
        <v>337755</v>
      </c>
      <c r="AN56" s="342">
        <v>42538</v>
      </c>
      <c r="AO56" s="343">
        <v>-5</v>
      </c>
      <c r="AP56" s="344">
        <v>68516</v>
      </c>
      <c r="AQ56" s="345">
        <v>-18.2</v>
      </c>
      <c r="AR56" s="346">
        <v>13.2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565</v>
      </c>
      <c r="AL57" s="325"/>
      <c r="AM57" s="333">
        <v>684375</v>
      </c>
      <c r="AN57" s="334">
        <v>85988</v>
      </c>
      <c r="AO57" s="335">
        <v>-37.6</v>
      </c>
      <c r="AP57" s="336">
        <v>138402</v>
      </c>
      <c r="AQ57" s="337">
        <v>10.4</v>
      </c>
      <c r="AR57" s="338">
        <v>-48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562</v>
      </c>
      <c r="AM58" s="341">
        <v>226442</v>
      </c>
      <c r="AN58" s="342">
        <v>28451</v>
      </c>
      <c r="AO58" s="343">
        <v>-33.1</v>
      </c>
      <c r="AP58" s="344">
        <v>70652</v>
      </c>
      <c r="AQ58" s="345">
        <v>3.1</v>
      </c>
      <c r="AR58" s="346">
        <v>-36.200000000000003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566</v>
      </c>
      <c r="AL59" s="325"/>
      <c r="AM59" s="333">
        <v>500155</v>
      </c>
      <c r="AN59" s="334">
        <v>62841</v>
      </c>
      <c r="AO59" s="335">
        <v>-26.9</v>
      </c>
      <c r="AP59" s="336">
        <v>146367</v>
      </c>
      <c r="AQ59" s="337">
        <v>5.8</v>
      </c>
      <c r="AR59" s="338">
        <v>-32.700000000000003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562</v>
      </c>
      <c r="AM60" s="341">
        <v>234262</v>
      </c>
      <c r="AN60" s="342">
        <v>29434</v>
      </c>
      <c r="AO60" s="343">
        <v>3.5</v>
      </c>
      <c r="AP60" s="344">
        <v>79441</v>
      </c>
      <c r="AQ60" s="345">
        <v>12.4</v>
      </c>
      <c r="AR60" s="346">
        <v>-8.9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567</v>
      </c>
      <c r="AL61" s="347"/>
      <c r="AM61" s="348">
        <v>621507</v>
      </c>
      <c r="AN61" s="349">
        <v>78212</v>
      </c>
      <c r="AO61" s="350">
        <v>9.9</v>
      </c>
      <c r="AP61" s="351">
        <v>135350</v>
      </c>
      <c r="AQ61" s="352">
        <v>5.3</v>
      </c>
      <c r="AR61" s="338">
        <v>4.5999999999999996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562</v>
      </c>
      <c r="AM62" s="341">
        <v>264972</v>
      </c>
      <c r="AN62" s="342">
        <v>33350</v>
      </c>
      <c r="AO62" s="343">
        <v>4.4000000000000004</v>
      </c>
      <c r="AP62" s="344">
        <v>73059</v>
      </c>
      <c r="AQ62" s="345">
        <v>6.5</v>
      </c>
      <c r="AR62" s="346">
        <v>-2.1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XJxdm2jZO29WQkCyZkTWjET4ly/jVjDbxp1szzWHyc02h2dFDdTuedD84XBw9xsauR5BZCC5bDtIZbYDfhFRw==" saltValue="ksITaMb592GSz6qFTuiM7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569</v>
      </c>
    </row>
    <row r="121" spans="125:125" ht="13.5" hidden="1" customHeight="1" x14ac:dyDescent="0.15">
      <c r="DU121" s="259"/>
    </row>
  </sheetData>
  <sheetProtection algorithmName="SHA-512" hashValue="fpIZuSyu+NIhavi4mqlzbJqg3r1jlCHA7pWW6zjOzeoxgQ1ynivyvh9xNJt/bDfcC/dB821jn3b+bVfY+Lai4A==" saltValue="r2op1aFLtVoYxWYI/ZAK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570</v>
      </c>
    </row>
  </sheetData>
  <sheetProtection algorithmName="SHA-512" hashValue="eeDixbVT6eibHm1sHj3V8jlNfLl+W/0S6R3zltkf8l/oBCI9aaIdGFhieFybmUw1GBWYFzpJkwMAPhug9Cus9A==" saltValue="RZ5y2czulxscbi4yz6Hn3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175" t="s">
        <v>3</v>
      </c>
      <c r="D47" s="1175"/>
      <c r="E47" s="1176"/>
      <c r="F47" s="11">
        <v>46.4</v>
      </c>
      <c r="G47" s="12">
        <v>38.83</v>
      </c>
      <c r="H47" s="12">
        <v>39.78</v>
      </c>
      <c r="I47" s="12">
        <v>39.15</v>
      </c>
      <c r="J47" s="13">
        <v>42.63</v>
      </c>
    </row>
    <row r="48" spans="2:10" ht="57.75" customHeight="1" x14ac:dyDescent="0.15">
      <c r="B48" s="14"/>
      <c r="C48" s="1177" t="s">
        <v>4</v>
      </c>
      <c r="D48" s="1177"/>
      <c r="E48" s="1178"/>
      <c r="F48" s="15">
        <v>11.13</v>
      </c>
      <c r="G48" s="16">
        <v>13.78</v>
      </c>
      <c r="H48" s="16">
        <v>10.19</v>
      </c>
      <c r="I48" s="16">
        <v>12.55</v>
      </c>
      <c r="J48" s="17">
        <v>12.6</v>
      </c>
    </row>
    <row r="49" spans="2:10" ht="57.75" customHeight="1" thickBot="1" x14ac:dyDescent="0.2">
      <c r="B49" s="18"/>
      <c r="C49" s="1179" t="s">
        <v>5</v>
      </c>
      <c r="D49" s="1179"/>
      <c r="E49" s="1180"/>
      <c r="F49" s="19" t="s">
        <v>576</v>
      </c>
      <c r="G49" s="20" t="s">
        <v>577</v>
      </c>
      <c r="H49" s="20" t="s">
        <v>578</v>
      </c>
      <c r="I49" s="20">
        <v>1.29</v>
      </c>
      <c r="J49" s="21" t="s">
        <v>579</v>
      </c>
    </row>
    <row r="50" spans="2:10" x14ac:dyDescent="0.15"/>
  </sheetData>
  <sheetProtection algorithmName="SHA-512" hashValue="w4D67YphNZ9A2ME3gaCFWjs9/tmHTa1nZ8Dtkv60rs4UTq9RJC7wS6AyvYw9SjpTV/HRhD3WEWzu857DOPfZ9w==" saltValue="uY9QSWV3R/YYDuWxrKIS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HDK5-101</cp:lastModifiedBy>
  <cp:lastPrinted>2024-09-09T05:55:34Z</cp:lastPrinted>
  <dcterms:created xsi:type="dcterms:W3CDTF">2024-03-14T03:37:24Z</dcterms:created>
  <dcterms:modified xsi:type="dcterms:W3CDTF">2025-09-05T00:54:50Z</dcterms:modified>
  <cp:category/>
</cp:coreProperties>
</file>